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Topsheet" sheetId="1" state="visible" r:id="rId1"/>
    <sheet xmlns:r="http://schemas.openxmlformats.org/officeDocument/2006/relationships" name="Detail" sheetId="2" state="visible" r:id="rId2"/>
  </sheets>
  <definedNames>
    <definedName name="_xlnm.Print_Area" localSheetId="0">'Topsheet'!$A$1:$G$49</definedName>
    <definedName name="_xlnm.Print_Area" localSheetId="1">'Detail'!$A$1:$G$66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m/d/yy"/>
    <numFmt numFmtId="165" formatCode="\$#,##0"/>
    <numFmt numFmtId="166" formatCode="0.0"/>
  </numFmts>
  <fonts count="16">
    <font>
      <name val="Arial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color rgb="FF999999"/>
      <sz val="30"/>
    </font>
    <font>
      <name val="Cambria"/>
      <charset val="1"/>
      <family val="0"/>
      <color rgb="FF666666"/>
      <sz val="11"/>
    </font>
    <font>
      <name val="Cambria"/>
      <charset val="1"/>
      <family val="0"/>
      <b val="1"/>
      <color theme="1"/>
      <sz val="11"/>
    </font>
    <font>
      <name val="Cambria"/>
      <charset val="1"/>
      <family val="0"/>
      <color theme="1"/>
      <sz val="11"/>
    </font>
    <font>
      <name val="Cambria"/>
      <charset val="1"/>
      <family val="0"/>
      <b val="1"/>
      <color theme="1"/>
      <sz val="72"/>
    </font>
    <font>
      <name val="DM Sans"/>
      <charset val="1"/>
      <family val="0"/>
      <color rgb="FF000000"/>
      <sz val="11"/>
    </font>
    <font>
      <name val="Cambria"/>
      <charset val="1"/>
      <family val="0"/>
      <color rgb="FFCC0000"/>
      <sz val="11"/>
    </font>
    <font>
      <name val="Cambria"/>
      <charset val="1"/>
      <family val="0"/>
      <b val="1"/>
      <color rgb="FF666666"/>
      <sz val="11"/>
    </font>
    <font>
      <name val="Cambria"/>
      <charset val="1"/>
      <family val="0"/>
      <b val="1"/>
      <color rgb="FF000000"/>
      <sz val="11"/>
    </font>
    <font>
      <name val="Arial"/>
      <charset val="1"/>
      <family val="0"/>
      <color rgb="FF000000"/>
      <sz val="11"/>
    </font>
    <font>
      <name val="Arial"/>
      <charset val="1"/>
      <family val="0"/>
      <color theme="1"/>
      <sz val="11"/>
    </font>
    <font>
      <name val="Cambria"/>
      <b val="1"/>
      <color rgb="FF666666"/>
      <sz val="11"/>
    </font>
  </fonts>
  <fills count="3">
    <fill>
      <patternFill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7" fillId="0" borderId="0" applyAlignment="1" pivotButton="0" quotePrefix="0" xfId="0">
      <alignment horizontal="left" vertical="bottom"/>
    </xf>
    <xf numFmtId="0" fontId="8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right" vertical="bottom"/>
    </xf>
    <xf numFmtId="165" fontId="7" fillId="0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center" vertical="bottom"/>
    </xf>
    <xf numFmtId="165" fontId="7" fillId="0" borderId="0" applyAlignment="1" pivotButton="0" quotePrefix="0" xfId="0">
      <alignment horizontal="center" vertical="bottom"/>
    </xf>
    <xf numFmtId="0" fontId="11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center" vertical="bottom"/>
    </xf>
    <xf numFmtId="165" fontId="6" fillId="0" borderId="0" applyAlignment="1" pivotButton="0" quotePrefix="0" xfId="0">
      <alignment horizontal="center" vertical="bottom"/>
    </xf>
    <xf numFmtId="165" fontId="6" fillId="0" borderId="0" applyAlignment="1" pivotButton="0" quotePrefix="0" xfId="0">
      <alignment horizontal="right" vertical="bottom"/>
    </xf>
    <xf numFmtId="0" fontId="12" fillId="0" borderId="0" applyAlignment="1" pivotButton="0" quotePrefix="0" xfId="0">
      <alignment horizontal="general" vertical="bottom"/>
    </xf>
    <xf numFmtId="166" fontId="7" fillId="0" borderId="0" applyAlignment="1" pivotButton="0" quotePrefix="0" xfId="0">
      <alignment horizontal="center" vertical="bottom"/>
    </xf>
    <xf numFmtId="0" fontId="13" fillId="2" borderId="0" applyAlignment="1" pivotButton="0" quotePrefix="0" xfId="0">
      <alignment horizontal="center" vertical="bottom"/>
    </xf>
    <xf numFmtId="0" fontId="13" fillId="0" borderId="0" applyAlignment="1" pivotButton="0" quotePrefix="0" xfId="0">
      <alignment horizontal="center" vertical="bottom"/>
    </xf>
    <xf numFmtId="0" fontId="14" fillId="0" borderId="0" applyAlignment="1" pivotButton="0" quotePrefix="0" xfId="0">
      <alignment horizontal="center" vertical="bottom"/>
    </xf>
    <xf numFmtId="1" fontId="7" fillId="0" borderId="0" applyAlignment="1" pivotButton="0" quotePrefix="0" xfId="0">
      <alignment horizontal="center" vertical="bottom"/>
    </xf>
    <xf numFmtId="1" fontId="12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7" fillId="0" borderId="0" applyAlignment="1" pivotButton="0" quotePrefix="0" xfId="0">
      <alignment horizontal="left" vertical="bottom"/>
    </xf>
    <xf numFmtId="0" fontId="8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right" vertical="bottom"/>
    </xf>
    <xf numFmtId="165" fontId="7" fillId="0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center" vertical="bottom"/>
    </xf>
    <xf numFmtId="165" fontId="7" fillId="0" borderId="0" applyAlignment="1" pivotButton="0" quotePrefix="0" xfId="0">
      <alignment horizontal="center" vertical="bottom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center" vertical="bottom"/>
    </xf>
    <xf numFmtId="165" fontId="6" fillId="0" borderId="0" applyAlignment="1" pivotButton="0" quotePrefix="0" xfId="0">
      <alignment horizontal="center" vertical="bottom"/>
    </xf>
    <xf numFmtId="165" fontId="6" fillId="0" borderId="0" applyAlignment="1" pivotButton="0" quotePrefix="0" xfId="0">
      <alignment horizontal="right" vertical="bottom"/>
    </xf>
    <xf numFmtId="166" fontId="7" fillId="0" borderId="0" applyAlignment="1" pivotButton="0" quotePrefix="0" xfId="0">
      <alignment horizontal="center" vertical="bottom"/>
    </xf>
    <xf numFmtId="0" fontId="12" fillId="0" borderId="0" applyAlignment="1" pivotButton="0" quotePrefix="0" xfId="0">
      <alignment horizontal="general" vertical="bottom"/>
    </xf>
    <xf numFmtId="1" fontId="7" fillId="0" borderId="0" applyAlignment="1" pivotButton="0" quotePrefix="0" xfId="0">
      <alignment horizontal="center" vertical="bottom"/>
    </xf>
    <xf numFmtId="1" fontId="12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332640</colOff>
      <row>1</row>
      <rowOff>104040</rowOff>
    </to>
    <pic>
      <nvPicPr>
        <cNvPr id="0" name="image1.png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3285360" cy="5612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G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2.6328125" defaultRowHeight="15" zeroHeight="0" outlineLevelRow="0"/>
  <cols>
    <col width="18.38" customWidth="1" style="26" min="1" max="1"/>
    <col width="10.88" customWidth="1" style="26" min="3" max="3"/>
    <col width="9.380000000000001" customWidth="1" style="26" min="4" max="4"/>
    <col width="16.25" customWidth="1" style="26" min="5" max="5"/>
    <col width="11.12" customWidth="1" style="26" min="6" max="6"/>
  </cols>
  <sheetData>
    <row r="1" ht="36" customHeight="1" s="27">
      <c r="E1" s="28" t="inlineStr">
        <is>
          <t>Proposal</t>
        </is>
      </c>
      <c r="G1" s="29" t="inlineStr">
        <is>
          <t>version: 003</t>
        </is>
      </c>
    </row>
    <row r="2" ht="15.75" customHeight="1" s="27"/>
    <row r="3" ht="85.5" customHeight="1" s="27">
      <c r="A3" s="30" t="inlineStr">
        <is>
          <t>Date:</t>
        </is>
      </c>
      <c r="B3" s="31" t="n">
        <v>46289</v>
      </c>
      <c r="E3" s="32" t="n"/>
    </row>
    <row r="4" ht="15.75" customHeight="1" s="27">
      <c r="A4" s="30" t="inlineStr">
        <is>
          <t>Project:</t>
        </is>
      </c>
      <c r="B4" s="33" t="inlineStr">
        <is>
          <t>BillyRx October Campaign 28:00 Bilingual DRTV Block - AI Production</t>
        </is>
      </c>
    </row>
    <row r="5" ht="15.75" customHeight="1" s="27">
      <c r="A5" s="30" t="inlineStr">
        <is>
          <t>Client:</t>
        </is>
      </c>
      <c r="B5" s="33" t="inlineStr">
        <is>
          <t>EAG</t>
        </is>
      </c>
    </row>
    <row r="6" ht="15.75" customHeight="1" s="27">
      <c r="A6" s="30" t="inlineStr">
        <is>
          <t>Client Contact:</t>
        </is>
      </c>
      <c r="B6" s="33" t="inlineStr">
        <is>
          <t>Willy</t>
        </is>
      </c>
    </row>
    <row r="7" ht="15.75" customHeight="1" s="27">
      <c r="A7" s="30" t="inlineStr">
        <is>
          <t>Capsule Contact:</t>
        </is>
      </c>
      <c r="B7" s="33" t="inlineStr">
        <is>
          <t>Pascal Jacquelin</t>
        </is>
      </c>
    </row>
    <row r="8" ht="15.75" customHeight="1" s="27"/>
    <row r="9" s="27">
      <c r="A9" s="30" t="inlineStr">
        <is>
          <t>Project Description:</t>
        </is>
      </c>
      <c r="B9" s="26" t="n"/>
      <c r="C9" s="26" t="n"/>
      <c r="D9" s="26" t="n"/>
      <c r="E9" s="26" t="n"/>
      <c r="F9" s="26" t="n"/>
      <c r="G9" s="26" t="n"/>
    </row>
    <row r="10" ht="15.75" customHeight="1" s="27">
      <c r="A10" s="34" t="inlineStr">
        <is>
          <t>"BillyRx October Campaign - 28:00 Bilingual DRTV Block"</t>
        </is>
      </c>
    </row>
    <row r="11" ht="31.5" customHeight="1" s="27">
      <c r="A11" s="34" t="inlineStr">
        <is>
          <t>Two 11:00 long-form programs and two :60 commercials, English and Spanish - 24:00 of finished, broadcast-ready content that fills a 28:00 block run twice.</t>
        </is>
      </c>
    </row>
    <row r="12" ht="63" customHeight="1" s="27">
      <c r="A12" s="34" t="inlineStr">
        <is>
          <t>Hybrid production: real presenters are recorded through a teleprompter on a green-screen stage in a single one-camera session. From that one master, one camera angle becomes many - the alternate angles, the studio environments and the B-roll are all generated, so each program cuts like a multi-camera show without a multi-camera shoot.</t>
        </is>
      </c>
    </row>
    <row r="13" ht="31.5" customHeight="1" s="27">
      <c r="A13" s="34" t="inlineStr">
        <is>
          <t>The :60 commercial is produced entirely in AI with the synthetic cast developed in the pitch.</t>
        </is>
      </c>
    </row>
    <row r="14" ht="31.5" customHeight="1" s="27">
      <c r="A14" s="34" t="inlineStr">
        <is>
          <t>Not included: media placement, claim substantiation and legal/FTC review, broadcast QC, Ad-ID registration and station delivery - carried by client.</t>
        </is>
      </c>
    </row>
    <row r="15" s="27">
      <c r="A15" s="26" t="n"/>
      <c r="B15" s="26" t="n"/>
      <c r="C15" s="26" t="n"/>
      <c r="D15" s="26" t="n"/>
      <c r="E15" s="26" t="n"/>
      <c r="F15" s="26" t="n"/>
      <c r="G15" s="26" t="n"/>
    </row>
    <row r="16" s="27">
      <c r="A16" s="30" t="inlineStr">
        <is>
          <t>Item</t>
        </is>
      </c>
      <c r="B16" s="26" t="n"/>
      <c r="C16" s="26" t="n"/>
      <c r="D16" s="26" t="n"/>
      <c r="E16" s="26" t="n"/>
      <c r="F16" s="26" t="n"/>
      <c r="G16" s="35" t="inlineStr">
        <is>
          <t>Total</t>
        </is>
      </c>
    </row>
    <row r="17" s="27">
      <c r="A17" s="26" t="n"/>
      <c r="B17" s="26" t="n"/>
      <c r="C17" s="26" t="n"/>
      <c r="D17" s="26" t="n"/>
      <c r="E17" s="26" t="n"/>
      <c r="F17" s="26" t="n"/>
      <c r="G17" s="26" t="n"/>
    </row>
    <row r="18" s="27">
      <c r="A18" s="33" t="inlineStr">
        <is>
          <t>Pre-Production</t>
        </is>
      </c>
      <c r="B18" s="26" t="n"/>
      <c r="C18" s="26" t="n"/>
      <c r="D18" s="26" t="n"/>
      <c r="E18" s="26" t="n"/>
      <c r="F18" s="26" t="n"/>
      <c r="G18" s="36">
        <f>Detail!G11</f>
        <v/>
      </c>
    </row>
    <row r="19" s="27">
      <c r="A19" s="26" t="n"/>
      <c r="B19" s="26" t="n"/>
      <c r="C19" s="26" t="n"/>
      <c r="D19" s="26" t="n"/>
      <c r="E19" s="26" t="n"/>
      <c r="F19" s="26" t="n"/>
      <c r="G19" s="26" t="n"/>
    </row>
    <row r="20" s="27">
      <c r="A20" s="33" t="inlineStr">
        <is>
          <t>Green-Screen Capture Session - 1 Day</t>
        </is>
      </c>
      <c r="B20" s="26" t="n"/>
      <c r="C20" s="26" t="n"/>
      <c r="D20" s="26" t="n"/>
      <c r="E20" s="26" t="n"/>
      <c r="F20" s="26" t="n"/>
      <c r="G20" s="36">
        <f>Detail!G19</f>
        <v/>
      </c>
    </row>
    <row r="21" s="27">
      <c r="A21" s="26" t="n"/>
      <c r="B21" s="26" t="n"/>
      <c r="C21" s="26" t="n"/>
      <c r="D21" s="26" t="n"/>
      <c r="E21" s="26" t="n"/>
      <c r="F21" s="26" t="n"/>
      <c r="G21" s="26" t="n"/>
    </row>
    <row r="22" s="27">
      <c r="A22" s="33" t="inlineStr">
        <is>
          <t>On-Camera Presenters</t>
        </is>
      </c>
      <c r="B22" s="26" t="n"/>
      <c r="C22" s="26" t="n"/>
      <c r="D22" s="26" t="n"/>
      <c r="E22" s="26" t="n"/>
      <c r="F22" s="26" t="n"/>
      <c r="G22" s="36">
        <f>Detail!G25</f>
        <v/>
      </c>
    </row>
    <row r="23" s="27">
      <c r="A23" s="26" t="n"/>
      <c r="B23" s="26" t="n"/>
      <c r="C23" s="26" t="n"/>
      <c r="D23" s="26" t="n"/>
      <c r="E23" s="26" t="n"/>
      <c r="F23" s="26" t="n"/>
      <c r="G23" s="26" t="n"/>
    </row>
    <row r="24" s="27">
      <c r="A24" s="33" t="inlineStr">
        <is>
          <t>World Building - Generated</t>
        </is>
      </c>
      <c r="B24" s="26" t="n"/>
      <c r="C24" s="26" t="n"/>
      <c r="D24" s="26" t="n"/>
      <c r="E24" s="26" t="n"/>
      <c r="F24" s="26" t="n"/>
      <c r="G24" s="36">
        <f>Detail!G32</f>
        <v/>
      </c>
    </row>
    <row r="25" s="27">
      <c r="A25" s="26" t="n"/>
      <c r="B25" s="26" t="n"/>
      <c r="C25" s="26" t="n"/>
      <c r="D25" s="26" t="n"/>
      <c r="E25" s="26" t="n"/>
      <c r="F25" s="26" t="n"/>
      <c r="G25" s="26" t="n"/>
    </row>
    <row r="26" s="27">
      <c r="A26" s="33" t="inlineStr">
        <is>
          <t>Commercial - :60 "The Open Door" (AI-produced)</t>
        </is>
      </c>
      <c r="B26" s="26" t="n"/>
      <c r="C26" s="26" t="n"/>
      <c r="D26" s="26" t="n"/>
      <c r="E26" s="26" t="n"/>
      <c r="F26" s="26" t="n"/>
      <c r="G26" s="36">
        <f>Detail!G38</f>
        <v/>
      </c>
    </row>
    <row r="27" s="27">
      <c r="A27" s="26" t="n"/>
      <c r="B27" s="26" t="n"/>
      <c r="C27" s="26" t="n"/>
      <c r="D27" s="26" t="n"/>
      <c r="E27" s="26" t="n"/>
      <c r="F27" s="26" t="n"/>
      <c r="G27" s="26" t="n"/>
    </row>
    <row r="28" s="27">
      <c r="A28" s="33" t="inlineStr">
        <is>
          <t>Generation &amp; Integration</t>
        </is>
      </c>
      <c r="B28" s="26" t="n"/>
      <c r="C28" s="26" t="n"/>
      <c r="D28" s="26" t="n"/>
      <c r="E28" s="26" t="n"/>
      <c r="F28" s="26" t="n"/>
      <c r="G28" s="36">
        <f>Detail!G44</f>
        <v/>
      </c>
    </row>
    <row r="29" s="27">
      <c r="A29" s="26" t="n"/>
      <c r="B29" s="26" t="n"/>
      <c r="C29" s="26" t="n"/>
      <c r="D29" s="26" t="n"/>
      <c r="E29" s="26" t="n"/>
      <c r="F29" s="26" t="n"/>
      <c r="G29" s="26" t="n"/>
    </row>
    <row r="30" s="27">
      <c r="A30" s="33" t="inlineStr">
        <is>
          <t>Assembly &amp; Finishing</t>
        </is>
      </c>
      <c r="B30" s="26" t="n"/>
      <c r="C30" s="26" t="n"/>
      <c r="D30" s="26" t="n"/>
      <c r="E30" s="26" t="n"/>
      <c r="F30" s="26" t="n"/>
      <c r="G30" s="36">
        <f>Detail!G53</f>
        <v/>
      </c>
    </row>
    <row r="31" s="27">
      <c r="A31" s="26" t="n"/>
      <c r="B31" s="26" t="n"/>
      <c r="C31" s="26" t="n"/>
      <c r="D31" s="26" t="n"/>
      <c r="E31" s="26" t="n"/>
      <c r="F31" s="26" t="n"/>
      <c r="G31" s="26" t="n"/>
    </row>
    <row r="32" s="27">
      <c r="A32" s="26" t="n"/>
      <c r="B32" s="26" t="n"/>
      <c r="C32" s="26" t="n"/>
      <c r="D32" s="26" t="n"/>
      <c r="E32" s="26" t="n"/>
      <c r="F32" s="26" t="n"/>
      <c r="G32" s="26" t="n"/>
    </row>
    <row r="33" s="27">
      <c r="A33" s="26" t="n"/>
      <c r="B33" s="26" t="n"/>
      <c r="C33" s="26" t="n"/>
      <c r="D33" s="26" t="n"/>
      <c r="E33" s="33" t="inlineStr">
        <is>
          <t>Total:</t>
        </is>
      </c>
      <c r="F33" s="26" t="n"/>
      <c r="G33" s="36">
        <f>SUM(G18:G30)</f>
        <v/>
      </c>
    </row>
    <row r="34" s="27">
      <c r="A34" s="26" t="n"/>
      <c r="B34" s="26" t="n"/>
      <c r="C34" s="26" t="n"/>
      <c r="D34" s="26" t="n"/>
      <c r="E34" s="33" t="inlineStr">
        <is>
          <t>Production Fee (10%):</t>
        </is>
      </c>
      <c r="F34" s="26" t="n"/>
      <c r="G34" s="36">
        <f>ROUND(G33*0.1,0)</f>
        <v/>
      </c>
    </row>
    <row r="35" s="27">
      <c r="A35" s="26" t="n"/>
      <c r="B35" s="26" t="n"/>
      <c r="C35" s="26" t="n"/>
      <c r="D35" s="26" t="n"/>
      <c r="E35" s="30" t="inlineStr">
        <is>
          <t>Grand Total:</t>
        </is>
      </c>
      <c r="F35" s="26" t="n"/>
      <c r="G35" s="37">
        <f>G33+G34</f>
        <v/>
      </c>
    </row>
    <row r="36" s="27">
      <c r="A36" s="26" t="n"/>
      <c r="B36" s="26" t="n"/>
      <c r="C36" s="26" t="n"/>
      <c r="D36" s="26" t="n"/>
      <c r="E36" s="26" t="n"/>
      <c r="F36" s="26" t="n"/>
      <c r="G36" s="26" t="n"/>
    </row>
    <row r="37" s="27">
      <c r="A37" s="33" t="inlineStr">
        <is>
          <t>Optional Add-Ons (not included above)</t>
        </is>
      </c>
      <c r="B37" s="26" t="n"/>
      <c r="C37" s="26" t="n"/>
      <c r="D37" s="26" t="n"/>
      <c r="E37" s="26" t="n"/>
      <c r="F37" s="26" t="n"/>
      <c r="G37" s="36">
        <f>Detail!G58</f>
        <v/>
      </c>
    </row>
    <row r="38" s="27">
      <c r="A38" s="26" t="n"/>
      <c r="B38" s="26" t="n"/>
      <c r="C38" s="26" t="n"/>
      <c r="D38" s="26" t="n"/>
      <c r="E38" s="33" t="inlineStr">
        <is>
          <t>Production Fee (10%):</t>
        </is>
      </c>
      <c r="F38" s="26" t="n"/>
      <c r="G38" s="36">
        <f>ROUND(G37*0.1,0)</f>
        <v/>
      </c>
    </row>
    <row r="39" s="27">
      <c r="A39" s="26" t="n"/>
      <c r="B39" s="26" t="n"/>
      <c r="C39" s="26" t="n"/>
      <c r="D39" s="26" t="n"/>
      <c r="E39" s="30" t="inlineStr">
        <is>
          <t>Grand Total with Add-Ons:</t>
        </is>
      </c>
      <c r="F39" s="26" t="n"/>
      <c r="G39" s="37">
        <f>G35+G37+G38</f>
        <v/>
      </c>
    </row>
    <row r="40" s="27">
      <c r="A40" s="26" t="n"/>
      <c r="B40" s="26" t="n"/>
      <c r="C40" s="26" t="n"/>
      <c r="D40" s="26" t="n"/>
      <c r="E40" s="26" t="n"/>
      <c r="F40" s="26" t="n"/>
      <c r="G40" s="26" t="n"/>
    </row>
    <row r="41" s="27">
      <c r="A41" s="30" t="inlineStr">
        <is>
          <t>Terms:</t>
        </is>
      </c>
    </row>
    <row r="42" s="27">
      <c r="A42" s="33" t="inlineStr">
        <is>
          <t>50% Deposit due at approval of project</t>
        </is>
      </c>
    </row>
    <row r="43" s="27">
      <c r="A43" s="33" t="inlineStr">
        <is>
          <t>Balance due at delivery</t>
        </is>
      </c>
    </row>
    <row r="44" s="27">
      <c r="A44" s="33" t="inlineStr">
        <is>
          <t>Three rounds of revision included per asset</t>
        </is>
      </c>
    </row>
    <row r="45" s="27"/>
    <row r="46" s="27"/>
    <row r="47" s="27">
      <c r="A47" s="33" t="inlineStr">
        <is>
          <t>Approval Signature:</t>
        </is>
      </c>
    </row>
    <row r="48" s="27"/>
    <row r="49" s="27">
      <c r="A49" s="33" t="inlineStr">
        <is>
          <t>_________________________________________________________________</t>
        </is>
      </c>
    </row>
    <row r="50" s="27"/>
    <row r="51" s="27"/>
    <row r="52" s="27"/>
    <row r="53" s="27"/>
    <row r="54" s="27"/>
    <row r="55" s="27"/>
    <row r="56" s="27"/>
    <row r="57" s="27"/>
    <row r="58" s="27"/>
    <row r="59" s="27"/>
    <row r="60" s="27"/>
    <row r="61" s="27"/>
    <row r="62" s="27"/>
    <row r="63" s="27"/>
    <row r="64" s="27"/>
    <row r="65" s="27"/>
    <row r="66" s="27"/>
    <row r="67" s="27"/>
    <row r="68" s="27"/>
    <row r="69" s="27"/>
    <row r="70" s="27"/>
    <row r="71" s="27"/>
    <row r="72" s="27"/>
    <row r="73" s="27"/>
    <row r="74" s="27"/>
    <row r="75" s="27"/>
    <row r="76" s="27"/>
    <row r="77" s="27"/>
    <row r="78" s="27"/>
    <row r="79" s="27"/>
    <row r="80" s="27"/>
    <row r="81" s="27"/>
    <row r="82" s="27"/>
    <row r="83" s="27"/>
    <row r="84" s="27"/>
    <row r="85" s="27"/>
    <row r="86" s="27"/>
    <row r="87" s="27"/>
    <row r="88" s="27"/>
    <row r="89" s="27"/>
    <row r="90" s="27"/>
    <row r="91" s="27"/>
    <row r="92" s="27"/>
    <row r="93" s="27"/>
    <row r="94" s="27"/>
    <row r="95" s="27"/>
    <row r="96" s="27"/>
    <row r="97" s="27"/>
    <row r="98" s="27"/>
    <row r="99" s="27"/>
    <row r="100" s="27"/>
    <row r="101" s="27"/>
    <row r="102" s="27"/>
    <row r="103" s="27"/>
    <row r="104" s="27"/>
    <row r="105" s="27"/>
    <row r="106" s="27"/>
    <row r="107" s="27"/>
    <row r="108" s="27"/>
    <row r="109" s="27"/>
    <row r="110" s="27"/>
    <row r="111" s="27"/>
    <row r="112" s="27"/>
    <row r="113" s="27"/>
    <row r="114" s="27"/>
    <row r="115" s="27"/>
    <row r="116" s="27"/>
    <row r="117" s="27"/>
    <row r="118" s="27"/>
    <row r="119" s="27"/>
    <row r="120" s="27"/>
    <row r="121" s="27"/>
    <row r="122" s="27"/>
    <row r="123" s="27"/>
    <row r="124" s="27"/>
    <row r="125" s="27"/>
    <row r="126" s="27"/>
    <row r="127" s="27"/>
    <row r="128" s="27"/>
    <row r="129" s="27"/>
    <row r="130" s="27"/>
    <row r="131" s="27"/>
    <row r="132" s="27"/>
    <row r="133" s="27"/>
    <row r="134" s="27"/>
    <row r="135" s="27"/>
    <row r="136" s="27"/>
    <row r="137" s="27"/>
    <row r="138" s="27"/>
    <row r="139" s="27"/>
    <row r="140" s="27"/>
    <row r="141" s="27"/>
    <row r="142" s="27"/>
    <row r="143" s="27"/>
    <row r="144" s="27"/>
    <row r="145" s="27"/>
    <row r="146" s="27"/>
    <row r="147" s="27"/>
    <row r="148" s="27"/>
    <row r="149" s="27"/>
    <row r="150" s="27"/>
    <row r="151" s="27"/>
    <row r="152" s="27"/>
    <row r="153" s="27"/>
    <row r="154" s="27"/>
    <row r="155" s="27"/>
    <row r="156" s="27"/>
    <row r="157" s="27"/>
    <row r="158" s="27"/>
    <row r="159" s="27"/>
    <row r="160" s="27"/>
    <row r="161" s="27"/>
    <row r="162" s="27"/>
    <row r="163" s="27"/>
    <row r="164" s="27"/>
    <row r="165" s="27"/>
    <row r="166" s="27"/>
    <row r="167" s="27"/>
    <row r="168" s="27"/>
    <row r="169" s="27"/>
    <row r="170" s="27"/>
    <row r="171" s="27"/>
    <row r="172" s="27"/>
    <row r="173" s="27"/>
    <row r="174" s="27"/>
    <row r="175" s="27"/>
    <row r="176" s="27"/>
    <row r="177" s="27"/>
    <row r="178" s="27"/>
    <row r="179" s="27"/>
    <row r="180" s="27"/>
    <row r="181" s="27"/>
    <row r="182" s="27"/>
    <row r="183" s="27"/>
    <row r="184" s="27"/>
    <row r="185" s="27"/>
    <row r="186" s="27"/>
    <row r="187" s="27"/>
    <row r="188" s="27"/>
    <row r="189" s="27"/>
    <row r="190" s="27"/>
    <row r="191" s="27"/>
    <row r="192" s="27"/>
    <row r="193" s="27"/>
    <row r="194" s="27"/>
    <row r="195" s="27"/>
    <row r="196" s="27"/>
    <row r="197" s="27"/>
    <row r="198" s="27"/>
    <row r="199" s="27"/>
    <row r="200" s="27"/>
    <row r="201" s="27"/>
    <row r="202" s="27"/>
    <row r="203" s="27"/>
    <row r="204" s="27"/>
    <row r="205" s="27"/>
    <row r="206" s="27"/>
    <row r="207" s="27"/>
    <row r="208" s="27"/>
    <row r="209" s="27"/>
    <row r="210" s="27"/>
    <row r="211" s="27"/>
    <row r="212" s="27"/>
    <row r="213" s="27"/>
    <row r="214" s="27"/>
    <row r="215" s="27"/>
    <row r="216" s="27"/>
    <row r="217" s="27"/>
    <row r="218" s="27"/>
    <row r="219" s="27"/>
    <row r="220" s="27"/>
    <row r="221" s="27"/>
    <row r="222" s="27"/>
    <row r="223" s="27"/>
    <row r="224" s="27"/>
    <row r="225" s="27"/>
    <row r="226" s="27"/>
    <row r="227" s="27"/>
    <row r="228" s="27"/>
    <row r="229" s="27"/>
    <row r="230" s="27"/>
    <row r="231" s="27"/>
    <row r="232" s="27"/>
    <row r="233" s="27"/>
    <row r="234" s="27"/>
    <row r="235" s="27"/>
    <row r="236" s="27"/>
    <row r="237" s="27"/>
    <row r="238" s="27"/>
    <row r="239" s="27"/>
    <row r="240" s="27"/>
    <row r="241" s="27"/>
    <row r="242" s="27"/>
    <row r="243" s="27"/>
    <row r="244" s="27"/>
    <row r="245" s="27"/>
    <row r="246" s="27"/>
    <row r="247" s="27"/>
    <row r="248" s="27"/>
    <row r="249" s="27"/>
    <row r="250" s="27"/>
    <row r="251" s="27"/>
    <row r="252" s="27"/>
    <row r="253" s="27"/>
    <row r="254" s="27"/>
    <row r="255" s="27"/>
    <row r="256" s="27"/>
    <row r="257" s="27"/>
    <row r="258" s="27"/>
    <row r="259" s="27"/>
    <row r="260" s="27"/>
    <row r="261" s="27"/>
    <row r="262" s="27"/>
    <row r="263" s="27"/>
    <row r="264" s="27"/>
    <row r="265" s="27"/>
    <row r="266" s="27"/>
    <row r="267" s="27"/>
    <row r="268" s="27"/>
    <row r="269" s="27"/>
    <row r="270" s="27"/>
    <row r="271" s="27"/>
    <row r="272" s="27"/>
    <row r="273" s="27"/>
    <row r="274" s="27"/>
    <row r="275" s="27"/>
    <row r="276" s="27"/>
    <row r="277" s="27"/>
    <row r="278" s="27"/>
    <row r="279" s="27"/>
    <row r="280" s="27"/>
    <row r="281" s="27"/>
    <row r="282" s="27"/>
    <row r="283" s="27"/>
    <row r="284" s="27"/>
    <row r="285" s="27"/>
    <row r="286" s="27"/>
    <row r="287" s="27"/>
    <row r="288" s="27"/>
    <row r="289" s="27"/>
    <row r="290" s="27"/>
    <row r="291" s="27"/>
    <row r="292" s="27"/>
    <row r="293" s="27"/>
    <row r="294" s="27"/>
    <row r="295" s="27"/>
    <row r="296" s="27"/>
    <row r="297" s="27"/>
    <row r="298" s="27"/>
    <row r="299" s="27"/>
    <row r="300" s="27"/>
    <row r="301" s="27"/>
    <row r="302" s="27"/>
    <row r="303" s="27"/>
    <row r="304" s="27"/>
    <row r="305" s="27"/>
    <row r="306" s="27"/>
    <row r="307" s="27"/>
    <row r="308" s="27"/>
    <row r="309" s="27"/>
    <row r="310" s="27"/>
    <row r="311" s="27"/>
    <row r="312" s="27"/>
    <row r="313" s="27"/>
    <row r="314" s="27"/>
    <row r="315" s="27"/>
    <row r="316" s="27"/>
    <row r="317" s="27"/>
    <row r="318" s="27"/>
    <row r="319" s="27"/>
    <row r="320" s="27"/>
    <row r="321" s="27"/>
    <row r="322" s="27"/>
    <row r="323" s="27"/>
    <row r="324" s="27"/>
    <row r="325" s="27"/>
    <row r="326" s="27"/>
    <row r="327" s="27"/>
    <row r="328" s="27"/>
    <row r="329" s="27"/>
    <row r="330" s="27"/>
    <row r="331" s="27"/>
    <row r="332" s="27"/>
    <row r="333" s="27"/>
    <row r="334" s="27"/>
    <row r="335" s="27"/>
    <row r="336" s="27"/>
    <row r="337" s="27"/>
    <row r="338" s="27"/>
    <row r="339" s="27"/>
    <row r="340" s="27"/>
    <row r="341" s="27"/>
    <row r="342" s="27"/>
    <row r="343" s="27"/>
    <row r="344" s="27"/>
    <row r="345" s="27"/>
    <row r="346" s="27"/>
    <row r="347" s="27"/>
    <row r="348" s="27"/>
    <row r="349" s="27"/>
    <row r="350" s="27"/>
    <row r="351" s="27"/>
    <row r="352" s="27"/>
    <row r="353" s="27"/>
    <row r="354" s="27"/>
    <row r="355" s="27"/>
    <row r="356" s="27"/>
    <row r="357" s="27"/>
    <row r="358" s="27"/>
    <row r="359" s="27"/>
    <row r="360" s="27"/>
    <row r="361" s="27"/>
    <row r="362" s="27"/>
    <row r="363" s="27"/>
    <row r="364" s="27"/>
    <row r="365" s="27"/>
    <row r="366" s="27"/>
    <row r="367" s="27"/>
    <row r="368" s="27"/>
    <row r="369" s="27"/>
    <row r="370" s="27"/>
    <row r="371" s="27"/>
    <row r="372" s="27"/>
    <row r="373" s="27"/>
    <row r="374" s="27"/>
    <row r="375" s="27"/>
    <row r="376" s="27"/>
    <row r="377" s="27"/>
    <row r="378" s="27"/>
    <row r="379" s="27"/>
    <row r="380" s="27"/>
    <row r="381" s="27"/>
    <row r="382" s="27"/>
    <row r="383" s="27"/>
    <row r="384" s="27"/>
    <row r="385" s="27"/>
    <row r="386" s="27"/>
    <row r="387" s="27"/>
    <row r="388" s="27"/>
    <row r="389" s="27"/>
    <row r="390" s="27"/>
    <row r="391" s="27"/>
    <row r="392" s="27"/>
    <row r="393" s="27"/>
    <row r="394" s="27"/>
    <row r="395" s="27"/>
    <row r="396" s="27"/>
    <row r="397" s="27"/>
    <row r="398" s="27"/>
    <row r="399" s="27"/>
    <row r="400" s="27"/>
    <row r="401" s="27"/>
    <row r="402" s="27"/>
    <row r="403" s="27"/>
    <row r="404" s="27"/>
    <row r="405" s="27"/>
    <row r="406" s="27"/>
    <row r="407" s="27"/>
    <row r="408" s="27"/>
    <row r="409" s="27"/>
    <row r="410" s="27"/>
    <row r="411" s="27"/>
    <row r="412" s="27"/>
    <row r="413" s="27"/>
    <row r="414" s="27"/>
    <row r="415" s="27"/>
    <row r="416" s="27"/>
    <row r="417" s="27"/>
    <row r="418" s="27"/>
    <row r="419" s="27"/>
    <row r="420" s="27"/>
    <row r="421" s="27"/>
    <row r="422" s="27"/>
    <row r="423" s="27"/>
    <row r="424" s="27"/>
    <row r="425" s="27"/>
    <row r="426" s="27"/>
    <row r="427" s="27"/>
    <row r="428" s="27"/>
    <row r="429" s="27"/>
    <row r="430" s="27"/>
    <row r="431" s="27"/>
    <row r="432" s="27"/>
    <row r="433" s="27"/>
    <row r="434" s="27"/>
    <row r="435" s="27"/>
    <row r="436" s="27"/>
    <row r="437" s="27"/>
    <row r="438" s="27"/>
    <row r="439" s="27"/>
    <row r="440" s="27"/>
    <row r="441" s="27"/>
    <row r="442" s="27"/>
    <row r="443" s="27"/>
    <row r="444" s="27"/>
    <row r="445" s="27"/>
    <row r="446" s="27"/>
    <row r="447" s="27"/>
    <row r="448" s="27"/>
    <row r="449" s="27"/>
    <row r="450" s="27"/>
    <row r="451" s="27"/>
    <row r="452" s="27"/>
    <row r="453" s="27"/>
    <row r="454" s="27"/>
    <row r="455" s="27"/>
    <row r="456" s="27"/>
    <row r="457" s="27"/>
    <row r="458" s="27"/>
    <row r="459" s="27"/>
    <row r="460" s="27"/>
    <row r="461" s="27"/>
    <row r="462" s="27"/>
    <row r="463" s="27"/>
    <row r="464" s="27"/>
    <row r="465" s="27"/>
    <row r="466" s="27"/>
    <row r="467" s="27"/>
    <row r="468" s="27"/>
    <row r="469" s="27"/>
    <row r="470" s="27"/>
    <row r="471" s="27"/>
    <row r="472" s="27"/>
    <row r="473" s="27"/>
    <row r="474" s="27"/>
    <row r="475" s="27"/>
    <row r="476" s="27"/>
    <row r="477" s="27"/>
    <row r="478" s="27"/>
    <row r="479" s="27"/>
    <row r="480" s="27"/>
    <row r="481" s="27"/>
    <row r="482" s="27"/>
    <row r="483" s="27"/>
    <row r="484" s="27"/>
    <row r="485" s="27"/>
    <row r="486" s="27"/>
    <row r="487" s="27"/>
    <row r="488" s="27"/>
    <row r="489" s="27"/>
    <row r="490" s="27"/>
    <row r="491" s="27"/>
    <row r="492" s="27"/>
    <row r="493" s="27"/>
    <row r="494" s="27"/>
    <row r="495" s="27"/>
    <row r="496" s="27"/>
    <row r="497" s="27"/>
    <row r="498" s="27"/>
    <row r="499" s="27"/>
    <row r="500" s="27"/>
    <row r="501" s="27"/>
    <row r="502" s="27"/>
    <row r="503" s="27"/>
    <row r="504" s="27"/>
    <row r="505" s="27"/>
    <row r="506" s="27"/>
    <row r="507" s="27"/>
    <row r="508" s="27"/>
    <row r="509" s="27"/>
    <row r="510" s="27"/>
    <row r="511" s="27"/>
    <row r="512" s="27"/>
    <row r="513" s="27"/>
    <row r="514" s="27"/>
    <row r="515" s="27"/>
    <row r="516" s="27"/>
    <row r="517" s="27"/>
    <row r="518" s="27"/>
    <row r="519" s="27"/>
    <row r="520" s="27"/>
    <row r="521" s="27"/>
    <row r="522" s="27"/>
    <row r="523" s="27"/>
    <row r="524" s="27"/>
    <row r="525" s="27"/>
    <row r="526" s="27"/>
    <row r="527" s="27"/>
    <row r="528" s="27"/>
    <row r="529" s="27"/>
    <row r="530" s="27"/>
    <row r="531" s="27"/>
    <row r="532" s="27"/>
    <row r="533" s="27"/>
    <row r="534" s="27"/>
    <row r="535" s="27"/>
    <row r="536" s="27"/>
    <row r="537" s="27"/>
    <row r="538" s="27"/>
    <row r="539" s="27"/>
    <row r="540" s="27"/>
    <row r="541" s="27"/>
    <row r="542" s="27"/>
    <row r="543" s="27"/>
    <row r="544" s="27"/>
    <row r="545" s="27"/>
    <row r="546" s="27"/>
    <row r="547" s="27"/>
    <row r="548" s="27"/>
    <row r="549" s="27"/>
    <row r="550" s="27"/>
    <row r="551" s="27"/>
    <row r="552" s="27"/>
    <row r="553" s="27"/>
    <row r="554" s="27"/>
    <row r="555" s="27"/>
    <row r="556" s="27"/>
    <row r="557" s="27"/>
    <row r="558" s="27"/>
    <row r="559" s="27"/>
    <row r="560" s="27"/>
    <row r="561" s="27"/>
    <row r="562" s="27"/>
    <row r="563" s="27"/>
    <row r="564" s="27"/>
    <row r="565" s="27"/>
    <row r="566" s="27"/>
    <row r="567" s="27"/>
    <row r="568" s="27"/>
    <row r="569" s="27"/>
    <row r="570" s="27"/>
    <row r="571" s="27"/>
    <row r="572" s="27"/>
    <row r="573" s="27"/>
    <row r="574" s="27"/>
    <row r="575" s="27"/>
    <row r="576" s="27"/>
    <row r="577" s="27"/>
    <row r="578" s="27"/>
    <row r="579" s="27"/>
    <row r="580" s="27"/>
    <row r="581" s="27"/>
    <row r="582" s="27"/>
    <row r="583" s="27"/>
    <row r="584" s="27"/>
    <row r="585" s="27"/>
    <row r="586" s="27"/>
    <row r="587" s="27"/>
    <row r="588" s="27"/>
    <row r="589" s="27"/>
    <row r="590" s="27"/>
    <row r="591" s="27"/>
    <row r="592" s="27"/>
    <row r="593" s="27"/>
    <row r="594" s="27"/>
    <row r="595" s="27"/>
    <row r="596" s="27"/>
    <row r="597" s="27"/>
    <row r="598" s="27"/>
    <row r="599" s="27"/>
    <row r="600" s="27"/>
    <row r="601" s="27"/>
    <row r="602" s="27"/>
    <row r="603" s="27"/>
    <row r="604" s="27"/>
    <row r="605" s="27"/>
    <row r="606" s="27"/>
    <row r="607" s="27"/>
    <row r="608" s="27"/>
    <row r="609" s="27"/>
    <row r="610" s="27"/>
    <row r="611" s="27"/>
    <row r="612" s="27"/>
    <row r="613" s="27"/>
    <row r="614" s="27"/>
    <row r="615" s="27"/>
    <row r="616" s="27"/>
    <row r="617" s="27"/>
    <row r="618" s="27"/>
    <row r="619" s="27"/>
    <row r="620" s="27"/>
    <row r="621" s="27"/>
    <row r="622" s="27"/>
    <row r="623" s="27"/>
    <row r="624" s="27"/>
    <row r="625" s="27"/>
    <row r="626" s="27"/>
    <row r="627" s="27"/>
    <row r="628" s="27"/>
    <row r="629" s="27"/>
    <row r="630" s="27"/>
    <row r="631" s="27"/>
    <row r="632" s="27"/>
    <row r="633" s="27"/>
    <row r="634" s="27"/>
    <row r="635" s="27"/>
    <row r="636" s="27"/>
    <row r="637" s="27"/>
    <row r="638" s="27"/>
    <row r="639" s="27"/>
    <row r="640" s="27"/>
    <row r="641" s="27"/>
    <row r="642" s="27"/>
    <row r="643" s="27"/>
    <row r="644" s="27"/>
    <row r="645" s="27"/>
    <row r="646" s="27"/>
    <row r="647" s="27"/>
    <row r="648" s="27"/>
    <row r="649" s="27"/>
    <row r="650" s="27"/>
    <row r="651" s="27"/>
    <row r="652" s="27"/>
    <row r="653" s="27"/>
    <row r="654" s="27"/>
    <row r="655" s="27"/>
    <row r="656" s="27"/>
    <row r="657" s="27"/>
    <row r="658" s="27"/>
    <row r="659" s="27"/>
    <row r="660" s="27"/>
    <row r="661" s="27"/>
    <row r="662" s="27"/>
    <row r="663" s="27"/>
    <row r="664" s="27"/>
    <row r="665" s="27"/>
    <row r="666" s="27"/>
    <row r="667" s="27"/>
    <row r="668" s="27"/>
    <row r="669" s="27"/>
    <row r="670" s="27"/>
    <row r="671" s="27"/>
    <row r="672" s="27"/>
    <row r="673" s="27"/>
    <row r="674" s="27"/>
    <row r="675" s="27"/>
    <row r="676" s="27"/>
    <row r="677" s="27"/>
    <row r="678" s="27"/>
    <row r="679" s="27"/>
    <row r="680" s="27"/>
    <row r="681" s="27"/>
    <row r="682" s="27"/>
    <row r="683" s="27"/>
    <row r="684" s="27"/>
    <row r="685" s="27"/>
    <row r="686" s="27"/>
    <row r="687" s="27"/>
    <row r="688" s="27"/>
    <row r="689" s="27"/>
    <row r="690" s="27"/>
    <row r="691" s="27"/>
    <row r="692" s="27"/>
    <row r="693" s="27"/>
    <row r="694" s="27"/>
    <row r="695" s="27"/>
    <row r="696" s="27"/>
    <row r="697" s="27"/>
    <row r="698" s="27"/>
    <row r="699" s="27"/>
    <row r="700" s="27"/>
    <row r="701" s="27"/>
    <row r="702" s="27"/>
    <row r="703" s="27"/>
    <row r="704" s="27"/>
    <row r="705" s="27"/>
    <row r="706" s="27"/>
    <row r="707" s="27"/>
    <row r="708" s="27"/>
    <row r="709" s="27"/>
    <row r="710" s="27"/>
    <row r="711" s="27"/>
    <row r="712" s="27"/>
    <row r="713" s="27"/>
    <row r="714" s="27"/>
    <row r="715" s="27"/>
    <row r="716" s="27"/>
    <row r="717" s="27"/>
    <row r="718" s="27"/>
    <row r="719" s="27"/>
    <row r="720" s="27"/>
    <row r="721" s="27"/>
    <row r="722" s="27"/>
    <row r="723" s="27"/>
    <row r="724" s="27"/>
    <row r="725" s="27"/>
    <row r="726" s="27"/>
    <row r="727" s="27"/>
    <row r="728" s="27"/>
    <row r="729" s="27"/>
    <row r="730" s="27"/>
    <row r="731" s="27"/>
    <row r="732" s="27"/>
    <row r="733" s="27"/>
    <row r="734" s="27"/>
    <row r="735" s="27"/>
    <row r="736" s="27"/>
    <row r="737" s="27"/>
    <row r="738" s="27"/>
    <row r="739" s="27"/>
    <row r="740" s="27"/>
    <row r="741" s="27"/>
    <row r="742" s="27"/>
    <row r="743" s="27"/>
    <row r="744" s="27"/>
    <row r="745" s="27"/>
    <row r="746" s="27"/>
    <row r="747" s="27"/>
    <row r="748" s="27"/>
    <row r="749" s="27"/>
    <row r="750" s="27"/>
    <row r="751" s="27"/>
    <row r="752" s="27"/>
    <row r="753" s="27"/>
    <row r="754" s="27"/>
    <row r="755" s="27"/>
    <row r="756" s="27"/>
    <row r="757" s="27"/>
    <row r="758" s="27"/>
    <row r="759" s="27"/>
    <row r="760" s="27"/>
    <row r="761" s="27"/>
    <row r="762" s="27"/>
    <row r="763" s="27"/>
    <row r="764" s="27"/>
    <row r="765" s="27"/>
    <row r="766" s="27"/>
    <row r="767" s="27"/>
    <row r="768" s="27"/>
    <row r="769" s="27"/>
    <row r="770" s="27"/>
    <row r="771" s="27"/>
    <row r="772" s="27"/>
    <row r="773" s="27"/>
    <row r="774" s="27"/>
    <row r="775" s="27"/>
    <row r="776" s="27"/>
    <row r="777" s="27"/>
    <row r="778" s="27"/>
    <row r="779" s="27"/>
    <row r="780" s="27"/>
    <row r="781" s="27"/>
    <row r="782" s="27"/>
    <row r="783" s="27"/>
    <row r="784" s="27"/>
    <row r="785" s="27"/>
    <row r="786" s="27"/>
    <row r="787" s="27"/>
    <row r="788" s="27"/>
    <row r="789" s="27"/>
    <row r="790" s="27"/>
    <row r="791" s="27"/>
    <row r="792" s="27"/>
    <row r="793" s="27"/>
    <row r="794" s="27"/>
    <row r="795" s="27"/>
    <row r="796" s="27"/>
    <row r="797" s="27"/>
    <row r="798" s="27"/>
    <row r="799" s="27"/>
    <row r="800" s="27"/>
    <row r="801" s="27"/>
    <row r="802" s="27"/>
    <row r="803" s="27"/>
    <row r="804" s="27"/>
    <row r="805" s="27"/>
    <row r="806" s="27"/>
    <row r="807" s="27"/>
    <row r="808" s="27"/>
    <row r="809" s="27"/>
    <row r="810" s="27"/>
    <row r="811" s="27"/>
    <row r="812" s="27"/>
    <row r="813" s="27"/>
    <row r="814" s="27"/>
    <row r="815" s="27"/>
    <row r="816" s="27"/>
    <row r="817" s="27"/>
    <row r="818" s="27"/>
    <row r="819" s="27"/>
    <row r="820" s="27"/>
    <row r="821" s="27"/>
    <row r="822" s="27"/>
    <row r="823" s="27"/>
    <row r="824" s="27"/>
    <row r="825" s="27"/>
    <row r="826" s="27"/>
    <row r="827" s="27"/>
    <row r="828" s="27"/>
    <row r="829" s="27"/>
    <row r="830" s="27"/>
    <row r="831" s="27"/>
    <row r="832" s="27"/>
    <row r="833" s="27"/>
    <row r="834" s="27"/>
    <row r="835" s="27"/>
    <row r="836" s="27"/>
    <row r="837" s="27"/>
    <row r="838" s="27"/>
    <row r="839" s="27"/>
    <row r="840" s="27"/>
    <row r="841" s="27"/>
    <row r="842" s="27"/>
    <row r="843" s="27"/>
    <row r="844" s="27"/>
    <row r="845" s="27"/>
    <row r="846" s="27"/>
    <row r="847" s="27"/>
    <row r="848" s="27"/>
    <row r="849" s="27"/>
    <row r="850" s="27"/>
    <row r="851" s="27"/>
    <row r="852" s="27"/>
    <row r="853" s="27"/>
    <row r="854" s="27"/>
    <row r="855" s="27"/>
    <row r="856" s="27"/>
    <row r="857" s="27"/>
    <row r="858" s="27"/>
    <row r="859" s="27"/>
    <row r="860" s="27"/>
    <row r="861" s="27"/>
    <row r="862" s="27"/>
    <row r="863" s="27"/>
    <row r="864" s="27"/>
    <row r="865" s="27"/>
    <row r="866" s="27"/>
    <row r="867" s="27"/>
    <row r="868" s="27"/>
    <row r="869" s="27"/>
    <row r="870" s="27"/>
    <row r="871" s="27"/>
    <row r="872" s="27"/>
    <row r="873" s="27"/>
    <row r="874" s="27"/>
    <row r="875" s="27"/>
    <row r="876" s="27"/>
    <row r="877" s="27"/>
    <row r="878" s="27"/>
    <row r="879" s="27"/>
    <row r="880" s="27"/>
    <row r="881" s="27"/>
    <row r="882" s="27"/>
    <row r="883" s="27"/>
    <row r="884" s="27"/>
    <row r="885" s="27"/>
    <row r="886" s="27"/>
    <row r="887" s="27"/>
    <row r="888" s="27"/>
    <row r="889" s="27"/>
    <row r="890" s="27"/>
    <row r="891" s="27"/>
    <row r="892" s="27"/>
    <row r="893" s="27"/>
    <row r="894" s="27"/>
    <row r="895" s="27"/>
    <row r="896" s="27"/>
    <row r="897" s="27"/>
    <row r="898" s="27"/>
    <row r="899" s="27"/>
    <row r="900" s="27"/>
    <row r="901" s="27"/>
    <row r="902" s="27"/>
    <row r="903" s="27"/>
    <row r="904" s="27"/>
    <row r="905" s="27"/>
    <row r="906" s="27"/>
    <row r="907" s="27"/>
    <row r="908" s="27"/>
    <row r="909" s="27"/>
    <row r="910" s="27"/>
    <row r="911" s="27"/>
    <row r="912" s="27"/>
    <row r="913" s="27"/>
    <row r="914" s="27"/>
    <row r="915" s="27"/>
    <row r="916" s="27"/>
    <row r="917" s="27"/>
    <row r="918" s="27"/>
    <row r="919" s="27"/>
    <row r="920" s="27"/>
    <row r="921" s="27"/>
    <row r="922" s="27"/>
    <row r="923" s="27"/>
    <row r="924" s="27"/>
    <row r="925" s="27"/>
    <row r="926" s="27"/>
    <row r="927" s="27"/>
    <row r="928" s="27"/>
    <row r="929" s="27"/>
    <row r="930" s="27"/>
    <row r="931" s="27"/>
    <row r="932" s="27"/>
    <row r="933" s="27"/>
    <row r="934" s="27"/>
    <row r="935" s="27"/>
    <row r="936" s="27"/>
    <row r="937" s="27"/>
    <row r="938" s="27"/>
    <row r="939" s="27"/>
    <row r="940" s="27"/>
    <row r="941" s="27"/>
    <row r="942" s="27"/>
    <row r="943" s="27"/>
    <row r="944" s="27"/>
    <row r="945" s="27"/>
    <row r="946" s="27"/>
    <row r="947" s="27"/>
    <row r="948" s="27"/>
    <row r="949" s="27"/>
    <row r="950" s="27"/>
    <row r="951" s="27"/>
    <row r="952" s="27"/>
    <row r="953" s="27"/>
    <row r="954" s="27"/>
    <row r="955" s="27"/>
    <row r="956" s="27"/>
    <row r="957" s="27"/>
    <row r="958" s="27"/>
    <row r="959" s="27"/>
    <row r="960" s="27"/>
    <row r="961" s="27"/>
    <row r="962" s="27"/>
    <row r="963" s="27"/>
    <row r="964" s="27"/>
    <row r="965" s="27"/>
    <row r="966" s="27"/>
    <row r="967" s="27"/>
    <row r="968" s="27"/>
    <row r="969" s="27"/>
    <row r="970" s="27"/>
    <row r="971" s="27"/>
    <row r="972" s="27"/>
    <row r="973" s="27"/>
    <row r="974" s="27"/>
    <row r="975" s="27"/>
    <row r="976" s="27"/>
    <row r="977" s="27"/>
    <row r="978" s="27"/>
    <row r="979" s="27"/>
    <row r="980" s="27"/>
    <row r="981" s="27"/>
    <row r="982" s="27"/>
    <row r="983" s="27"/>
    <row r="984" s="27"/>
    <row r="985" s="27"/>
    <row r="986" s="27"/>
    <row r="987" s="27"/>
    <row r="988" s="27"/>
    <row r="989" s="27"/>
    <row r="990" s="27"/>
    <row r="991" s="27"/>
    <row r="992" s="27"/>
    <row r="993" s="27"/>
    <row r="994" s="27"/>
    <row r="995" s="27"/>
    <row r="996" s="27"/>
    <row r="997" s="27"/>
    <row r="998" s="27"/>
    <row r="999" s="27"/>
    <row r="1000" s="27"/>
  </sheetData>
  <mergeCells count="5">
    <mergeCell ref="A13:G13"/>
    <mergeCell ref="A14:G14"/>
    <mergeCell ref="A12:G12"/>
    <mergeCell ref="A11:G11"/>
    <mergeCell ref="A10:G10"/>
  </mergeCells>
  <printOptions horizontalCentered="1" verticalCentered="0" headings="0" gridLines="0" gridLinesSet="1"/>
  <pageMargins left="0" right="0" top="0.154166666666667" bottom="0.0277777777777778" header="0.511811023622047" footer="0.511811023622047"/>
  <pageSetup orientation="portrait" paperSize="1" scale="100" fitToHeight="1" fitToWidth="1" pageOrder="overThenDown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G6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2.6328125" defaultRowHeight="15" zeroHeight="0" outlineLevelRow="0"/>
  <cols>
    <col width="62" customWidth="1" style="26" min="1" max="1"/>
  </cols>
  <sheetData>
    <row r="1" ht="15.75" customHeight="1" s="27">
      <c r="B1" s="38" t="n"/>
      <c r="D1" s="38" t="n"/>
      <c r="E1" s="38" t="n"/>
      <c r="F1" s="39" t="n"/>
      <c r="G1" s="36" t="n"/>
    </row>
    <row r="2" s="27">
      <c r="A2" s="40" t="inlineStr">
        <is>
          <t>Details:</t>
        </is>
      </c>
      <c r="B2" s="26" t="n"/>
      <c r="C2" s="26" t="n"/>
      <c r="D2" s="26" t="n"/>
      <c r="E2" s="26" t="n"/>
      <c r="F2" s="26" t="n"/>
      <c r="G2" s="26" t="n"/>
    </row>
    <row r="3" s="27">
      <c r="A3" s="26" t="n"/>
      <c r="B3" s="26" t="n"/>
      <c r="C3" s="26" t="n"/>
      <c r="D3" s="26" t="n"/>
      <c r="E3" s="26" t="n"/>
      <c r="F3" s="26" t="n"/>
      <c r="G3" s="26" t="n"/>
    </row>
    <row r="4" s="27">
      <c r="A4" s="30" t="inlineStr">
        <is>
          <t>Item</t>
        </is>
      </c>
      <c r="B4" s="26" t="n"/>
      <c r="C4" s="26" t="n"/>
      <c r="D4" s="41" t="inlineStr">
        <is>
          <t>Qty.</t>
        </is>
      </c>
      <c r="E4" s="41" t="inlineStr">
        <is>
          <t>Unit</t>
        </is>
      </c>
      <c r="F4" s="42" t="inlineStr">
        <is>
          <t>Amount</t>
        </is>
      </c>
      <c r="G4" s="43" t="inlineStr">
        <is>
          <t>Total</t>
        </is>
      </c>
    </row>
    <row r="5" s="27">
      <c r="A5" s="26" t="n"/>
      <c r="B5" s="26" t="n"/>
      <c r="C5" s="26" t="n"/>
      <c r="D5" s="26" t="n"/>
      <c r="E5" s="26" t="n"/>
      <c r="F5" s="26" t="n"/>
      <c r="G5" s="26" t="n"/>
    </row>
    <row r="6" s="27">
      <c r="A6" s="40" t="inlineStr">
        <is>
          <t>Pre-Production</t>
        </is>
      </c>
      <c r="B6" s="26" t="n"/>
      <c r="C6" s="26" t="n"/>
      <c r="D6" s="26" t="n"/>
      <c r="E6" s="26" t="n"/>
      <c r="F6" s="26" t="n"/>
      <c r="G6" s="26" t="n"/>
    </row>
    <row r="7" s="27">
      <c r="A7" s="33" t="inlineStr">
        <is>
          <t>Scripts - 11:00 Long-Form + :60, English</t>
        </is>
      </c>
      <c r="B7" s="26" t="n"/>
      <c r="C7" s="26" t="n"/>
      <c r="D7" s="44" t="n">
        <v>1</v>
      </c>
      <c r="E7" s="38" t="inlineStr">
        <is>
          <t>Fee</t>
        </is>
      </c>
      <c r="F7" s="39" t="n">
        <v>2000</v>
      </c>
      <c r="G7" s="36">
        <f>D7*F7</f>
        <v/>
      </c>
    </row>
    <row r="8" s="27">
      <c r="A8" s="33" t="inlineStr">
        <is>
          <t>Spanish Transcreation</t>
        </is>
      </c>
      <c r="B8" s="26" t="n"/>
      <c r="C8" s="26" t="n"/>
      <c r="D8" s="44" t="n">
        <v>1</v>
      </c>
      <c r="E8" s="38" t="inlineStr">
        <is>
          <t>Fee</t>
        </is>
      </c>
      <c r="F8" s="39" t="n">
        <v>1200</v>
      </c>
      <c r="G8" s="36">
        <f>D8*F8</f>
        <v/>
      </c>
    </row>
    <row r="9" s="27">
      <c r="A9" s="33" t="inlineStr">
        <is>
          <t>Timed Animatic (:60) + Program Map - every beat timed to the read before anything is generated</t>
        </is>
      </c>
      <c r="B9" s="26" t="n"/>
      <c r="C9" s="26" t="n"/>
      <c r="D9" s="44" t="n">
        <v>1</v>
      </c>
      <c r="E9" s="38" t="inlineStr">
        <is>
          <t>Fee</t>
        </is>
      </c>
      <c r="F9" s="39" t="n">
        <v>1000</v>
      </c>
      <c r="G9" s="36">
        <f>D9*F9</f>
        <v/>
      </c>
    </row>
    <row r="10" s="27">
      <c r="A10" s="26" t="n"/>
      <c r="B10" s="26" t="n"/>
      <c r="C10" s="26" t="n"/>
      <c r="D10" s="26" t="n"/>
      <c r="E10" s="26" t="n"/>
      <c r="F10" s="26" t="n"/>
      <c r="G10" s="26" t="n"/>
    </row>
    <row r="11" s="27">
      <c r="A11" s="26" t="n"/>
      <c r="B11" s="26" t="n"/>
      <c r="C11" s="26" t="n"/>
      <c r="D11" s="26" t="n"/>
      <c r="E11" s="26" t="n"/>
      <c r="F11" s="26" t="n"/>
      <c r="G11" s="37">
        <f>SUM(G7:G9)</f>
        <v/>
      </c>
    </row>
    <row r="12" s="27">
      <c r="A12" s="26" t="n"/>
      <c r="B12" s="26" t="n"/>
      <c r="C12" s="26" t="n"/>
      <c r="D12" s="26" t="n"/>
      <c r="E12" s="26" t="n"/>
      <c r="F12" s="26" t="n"/>
      <c r="G12" s="26" t="n"/>
    </row>
    <row r="13" s="27">
      <c r="A13" s="40" t="inlineStr">
        <is>
          <t>Green-Screen Capture Session - 1 Day</t>
        </is>
      </c>
      <c r="B13" s="26" t="n"/>
      <c r="C13" s="26" t="n"/>
      <c r="D13" s="26" t="n"/>
      <c r="E13" s="26" t="n"/>
      <c r="F13" s="26" t="n"/>
      <c r="G13" s="26" t="n"/>
    </row>
    <row r="14" s="27">
      <c r="A14" s="33" t="inlineStr">
        <is>
          <t>Studio Rental</t>
        </is>
      </c>
      <c r="B14" s="26" t="n"/>
      <c r="C14" s="26" t="n"/>
      <c r="D14" s="44" t="n">
        <v>2</v>
      </c>
      <c r="E14" s="38" t="inlineStr">
        <is>
          <t>Fee</t>
        </is>
      </c>
      <c r="F14" s="39" t="n">
        <v>2500</v>
      </c>
      <c r="G14" s="36">
        <f>D14*F14</f>
        <v/>
      </c>
    </row>
    <row r="15" s="27">
      <c r="A15" s="33" t="inlineStr">
        <is>
          <t>Green-Screen Stage with Prompter, Single-Camera Package &amp; Flat Lighting</t>
        </is>
      </c>
      <c r="B15" s="26" t="n"/>
      <c r="C15" s="26" t="n"/>
      <c r="D15" s="44" t="n">
        <v>1</v>
      </c>
      <c r="E15" s="38" t="inlineStr">
        <is>
          <t>Day</t>
        </is>
      </c>
      <c r="F15" s="39" t="n">
        <v>1000</v>
      </c>
      <c r="G15" s="36">
        <f>D15*F15</f>
        <v/>
      </c>
    </row>
    <row r="16" s="27">
      <c r="A16" s="33" t="inlineStr">
        <is>
          <t>Camera / Teleprompter Operator</t>
        </is>
      </c>
      <c r="B16" s="26" t="n"/>
      <c r="C16" s="26" t="n"/>
      <c r="D16" s="44" t="n">
        <v>2</v>
      </c>
      <c r="E16" s="38" t="inlineStr">
        <is>
          <t>Day</t>
        </is>
      </c>
      <c r="F16" s="39" t="n">
        <v>600</v>
      </c>
      <c r="G16" s="36">
        <f>D16*F16</f>
        <v/>
      </c>
    </row>
    <row r="17" s="27">
      <c r="A17" s="33" t="inlineStr">
        <is>
          <t>Hair &amp; Makeup</t>
        </is>
      </c>
      <c r="B17" s="26" t="n"/>
      <c r="C17" s="26" t="n"/>
      <c r="D17" s="44" t="n">
        <v>1</v>
      </c>
      <c r="E17" s="38" t="inlineStr">
        <is>
          <t>Day</t>
        </is>
      </c>
      <c r="F17" s="39" t="n">
        <v>500</v>
      </c>
      <c r="G17" s="36">
        <f>D17*F17</f>
        <v/>
      </c>
    </row>
    <row r="18" s="27">
      <c r="A18" s="26" t="n"/>
      <c r="B18" s="26" t="n"/>
      <c r="C18" s="26" t="n"/>
      <c r="D18" s="26" t="n"/>
      <c r="E18" s="26" t="n"/>
      <c r="F18" s="26" t="n"/>
      <c r="G18" s="26" t="n"/>
    </row>
    <row r="19" s="27">
      <c r="A19" s="26" t="n"/>
      <c r="B19" s="26" t="n"/>
      <c r="C19" s="26" t="n"/>
      <c r="D19" s="26" t="n"/>
      <c r="E19" s="26" t="n"/>
      <c r="F19" s="26" t="n"/>
      <c r="G19" s="37">
        <f>SUM(G14:G17)</f>
        <v/>
      </c>
    </row>
    <row r="20" s="27">
      <c r="A20" s="26" t="n"/>
      <c r="B20" s="26" t="n"/>
      <c r="C20" s="26" t="n"/>
      <c r="D20" s="26" t="n"/>
      <c r="E20" s="26" t="n"/>
      <c r="F20" s="26" t="n"/>
      <c r="G20" s="26" t="n"/>
    </row>
    <row r="21" s="27">
      <c r="A21" s="40" t="inlineStr">
        <is>
          <t>On-Camera Presenters</t>
        </is>
      </c>
      <c r="B21" s="26" t="n"/>
      <c r="C21" s="26" t="n"/>
      <c r="D21" s="26" t="n"/>
      <c r="E21" s="26" t="n"/>
      <c r="F21" s="26" t="n"/>
      <c r="G21" s="26" t="n"/>
    </row>
    <row r="22" s="27">
      <c r="A22" s="33" t="inlineStr">
        <is>
          <t>English-Speaking Presenter (Caucasian) - 1 session day + broadcast usage</t>
        </is>
      </c>
      <c r="B22" s="26" t="n"/>
      <c r="C22" s="26" t="n"/>
      <c r="D22" s="44" t="n">
        <v>1</v>
      </c>
      <c r="E22" s="38" t="inlineStr">
        <is>
          <t>Fee</t>
        </is>
      </c>
      <c r="F22" s="39" t="n">
        <v>2000</v>
      </c>
      <c r="G22" s="36">
        <f>D22*F22</f>
        <v/>
      </c>
    </row>
    <row r="23" s="27">
      <c r="A23" s="33" t="inlineStr">
        <is>
          <t>Spanish-Speaking Presenter (Hispanic) - 1 session day + broadcast usage</t>
        </is>
      </c>
      <c r="B23" s="26" t="n"/>
      <c r="C23" s="26" t="n"/>
      <c r="D23" s="44" t="n">
        <v>1</v>
      </c>
      <c r="E23" s="38" t="inlineStr">
        <is>
          <t>Fee</t>
        </is>
      </c>
      <c r="F23" s="39" t="n">
        <v>2000</v>
      </c>
      <c r="G23" s="36">
        <f>D23*F23</f>
        <v/>
      </c>
    </row>
    <row r="24" s="27">
      <c r="A24" s="26" t="n"/>
      <c r="B24" s="26" t="n"/>
      <c r="C24" s="26" t="n"/>
      <c r="D24" s="26" t="n"/>
      <c r="E24" s="26" t="n"/>
      <c r="F24" s="26" t="n"/>
      <c r="G24" s="26" t="n"/>
    </row>
    <row r="25" s="27">
      <c r="A25" s="26" t="n"/>
      <c r="B25" s="26" t="n"/>
      <c r="C25" s="26" t="n"/>
      <c r="D25" s="26" t="n"/>
      <c r="E25" s="26" t="n"/>
      <c r="F25" s="26" t="n"/>
      <c r="G25" s="37">
        <f>SUM(G22:G23)</f>
        <v/>
      </c>
    </row>
    <row r="26" s="27">
      <c r="A26" s="26" t="n"/>
      <c r="B26" s="26" t="n"/>
      <c r="C26" s="26" t="n"/>
      <c r="D26" s="26" t="n"/>
      <c r="E26" s="26" t="n"/>
      <c r="F26" s="26" t="n"/>
      <c r="G26" s="26" t="n"/>
    </row>
    <row r="27" s="27">
      <c r="A27" s="40" t="inlineStr">
        <is>
          <t>World Building - Generated</t>
        </is>
      </c>
      <c r="B27" s="26" t="n"/>
      <c r="C27" s="26" t="n"/>
      <c r="D27" s="26" t="n"/>
      <c r="E27" s="26" t="n"/>
      <c r="F27" s="26" t="n"/>
      <c r="G27" s="26" t="n"/>
    </row>
    <row r="28" s="27">
      <c r="A28" s="33" t="inlineStr">
        <is>
          <t>Studio &amp; Environment Set - generated, every angle, EN + ES</t>
        </is>
      </c>
      <c r="B28" s="26" t="n"/>
      <c r="C28" s="26" t="n"/>
      <c r="D28" s="44" t="n">
        <v>1</v>
      </c>
      <c r="E28" s="38" t="inlineStr">
        <is>
          <t>Fee</t>
        </is>
      </c>
      <c r="F28" s="39" t="n">
        <v>1500</v>
      </c>
      <c r="G28" s="36">
        <f>D28*F28</f>
        <v/>
      </c>
    </row>
    <row r="29" s="27">
      <c r="A29" s="33" t="inlineStr">
        <is>
          <t>Multi-Angle Generation from the Green-Screen Master - one camera angle becomes many</t>
        </is>
      </c>
      <c r="B29" s="26" t="n"/>
      <c r="C29" s="26" t="n"/>
      <c r="D29" s="44" t="n">
        <v>2</v>
      </c>
      <c r="E29" s="38" t="inlineStr">
        <is>
          <t>Programs</t>
        </is>
      </c>
      <c r="F29" s="39" t="n">
        <v>1600</v>
      </c>
      <c r="G29" s="36">
        <f>D29*F29</f>
        <v/>
      </c>
    </row>
    <row r="30" s="27">
      <c r="A30" s="33" t="inlineStr">
        <is>
          <t>Character Library &amp; Identity Lock - :60 synthetic cast</t>
        </is>
      </c>
      <c r="B30" s="26" t="n"/>
      <c r="C30" s="26" t="n"/>
      <c r="D30" s="44" t="n">
        <v>1</v>
      </c>
      <c r="E30" s="38" t="inlineStr">
        <is>
          <t>Fee</t>
        </is>
      </c>
      <c r="F30" s="39" t="n">
        <v>800</v>
      </c>
      <c r="G30" s="36">
        <f>D30*F30</f>
        <v/>
      </c>
    </row>
    <row r="31" s="27">
      <c r="A31" s="26" t="n"/>
      <c r="B31" s="26" t="n"/>
      <c r="C31" s="26" t="n"/>
      <c r="D31" s="26" t="n"/>
      <c r="E31" s="26" t="n"/>
      <c r="F31" s="26" t="n"/>
      <c r="G31" s="26" t="n"/>
    </row>
    <row r="32" s="27">
      <c r="A32" s="26" t="n"/>
      <c r="B32" s="26" t="n"/>
      <c r="C32" s="26" t="n"/>
      <c r="D32" s="26" t="n"/>
      <c r="E32" s="26" t="n"/>
      <c r="F32" s="26" t="n"/>
      <c r="G32" s="37">
        <f>SUM(G28:G30)</f>
        <v/>
      </c>
    </row>
    <row r="33" s="27">
      <c r="A33" s="26" t="n"/>
      <c r="B33" s="26" t="n"/>
      <c r="C33" s="26" t="n"/>
      <c r="D33" s="26" t="n"/>
      <c r="E33" s="26" t="n"/>
      <c r="F33" s="26" t="n"/>
      <c r="G33" s="26" t="n"/>
    </row>
    <row r="34" s="27">
      <c r="A34" s="40" t="inlineStr">
        <is>
          <t>Commercial - :60 "The Open Door" (AI-produced)</t>
        </is>
      </c>
      <c r="B34" s="26" t="n"/>
      <c r="C34" s="26" t="n"/>
      <c r="D34" s="26" t="n"/>
      <c r="E34" s="26" t="n"/>
      <c r="F34" s="26" t="n"/>
      <c r="G34" s="26" t="n"/>
    </row>
    <row r="35" s="27">
      <c r="A35" s="33" t="inlineStr">
        <is>
          <t>:60 Commercial - English</t>
        </is>
      </c>
      <c r="B35" s="26" t="n"/>
      <c r="C35" s="26" t="n"/>
      <c r="D35" s="44" t="n">
        <v>1</v>
      </c>
      <c r="E35" s="38" t="inlineStr">
        <is>
          <t>Fee</t>
        </is>
      </c>
      <c r="F35" s="39" t="n">
        <v>2400</v>
      </c>
      <c r="G35" s="36">
        <f>D35*F35</f>
        <v/>
      </c>
    </row>
    <row r="36" s="27">
      <c r="A36" s="33" t="inlineStr">
        <is>
          <t>:60 Commercial - Spanish</t>
        </is>
      </c>
      <c r="B36" s="26" t="n"/>
      <c r="C36" s="26" t="n"/>
      <c r="D36" s="44" t="n">
        <v>1</v>
      </c>
      <c r="E36" s="38" t="inlineStr">
        <is>
          <t>Fee</t>
        </is>
      </c>
      <c r="F36" s="39" t="n">
        <v>1200</v>
      </c>
      <c r="G36" s="36">
        <f>D36*F36</f>
        <v/>
      </c>
    </row>
    <row r="37" s="27">
      <c r="A37" s="26" t="n"/>
      <c r="B37" s="26" t="n"/>
      <c r="C37" s="26" t="n"/>
      <c r="D37" s="26" t="n"/>
      <c r="E37" s="26" t="n"/>
      <c r="F37" s="26" t="n"/>
      <c r="G37" s="26" t="n"/>
    </row>
    <row r="38" s="27">
      <c r="A38" s="26" t="n"/>
      <c r="B38" s="26" t="n"/>
      <c r="C38" s="26" t="n"/>
      <c r="D38" s="26" t="n"/>
      <c r="E38" s="26" t="n"/>
      <c r="F38" s="26" t="n"/>
      <c r="G38" s="37">
        <f>SUM(G35:G36)</f>
        <v/>
      </c>
    </row>
    <row r="39" s="27"/>
    <row r="40" s="27">
      <c r="A40" s="40" t="inlineStr">
        <is>
          <t>Generation &amp; Integration</t>
        </is>
      </c>
    </row>
    <row r="41" s="27">
      <c r="A41" s="33" t="inlineStr">
        <is>
          <t>Motion Continuity &amp; Timing Refinement across generated angles</t>
        </is>
      </c>
      <c r="D41" s="44" t="n">
        <v>1</v>
      </c>
      <c r="E41" s="38" t="inlineStr">
        <is>
          <t>Fee</t>
        </is>
      </c>
      <c r="F41" s="39" t="n">
        <v>900</v>
      </c>
      <c r="G41" s="36">
        <f>D41*F41</f>
        <v/>
      </c>
    </row>
    <row r="42" s="27">
      <c r="A42" s="33" t="inlineStr">
        <is>
          <t>AI Generation Credits</t>
        </is>
      </c>
      <c r="D42" s="44" t="n">
        <v>1</v>
      </c>
      <c r="E42" s="38" t="inlineStr">
        <is>
          <t>Fee</t>
        </is>
      </c>
      <c r="F42" s="39" t="n">
        <v>3500</v>
      </c>
      <c r="G42" s="36">
        <f>D42*F42</f>
        <v/>
      </c>
    </row>
    <row r="43" s="27"/>
    <row r="44" s="27">
      <c r="G44" s="37">
        <f>SUM(G41:G42)</f>
        <v/>
      </c>
    </row>
    <row r="45" s="27"/>
    <row r="46" s="27">
      <c r="A46" s="40" t="inlineStr">
        <is>
          <t>Assembly &amp; Finishing</t>
        </is>
      </c>
    </row>
    <row r="47" s="27">
      <c r="A47" s="33" t="inlineStr">
        <is>
          <t>Keying &amp; Compositing - presenters into the generated sets, EN + ES</t>
        </is>
      </c>
      <c r="D47" s="44" t="n">
        <v>2</v>
      </c>
      <c r="E47" s="38" t="inlineStr">
        <is>
          <t>Days</t>
        </is>
      </c>
      <c r="F47" s="39" t="n">
        <v>750</v>
      </c>
      <c r="G47" s="36">
        <f>D47*F47</f>
        <v/>
      </c>
    </row>
    <row r="48" s="27">
      <c r="A48" s="33" t="inlineStr">
        <is>
          <t>Program Assembly - 2 x 11:00 to the 28:30 break structure, Spanish conform</t>
        </is>
      </c>
      <c r="D48" s="44" t="n">
        <v>3</v>
      </c>
      <c r="E48" s="38" t="inlineStr">
        <is>
          <t>Days</t>
        </is>
      </c>
      <c r="F48" s="39" t="n">
        <v>750</v>
      </c>
      <c r="G48" s="36">
        <f>D48*F48</f>
        <v/>
      </c>
    </row>
    <row r="49" s="27">
      <c r="A49" s="33" t="inlineStr">
        <is>
          <t>DRTV Graphics Package (supers, price, ISI, CTA) &amp; Look-Match across generated angles</t>
        </is>
      </c>
      <c r="D49" s="44" t="n">
        <v>3</v>
      </c>
      <c r="E49" s="38" t="inlineStr">
        <is>
          <t>Hours</t>
        </is>
      </c>
      <c r="F49" s="39" t="n">
        <v>125</v>
      </c>
      <c r="G49" s="36">
        <f>D49*F49</f>
        <v/>
      </c>
    </row>
    <row r="50" s="27">
      <c r="A50" s="33" t="inlineStr">
        <is>
          <t>Music, SFX &amp; Mix to Broadcast Loudness (EN + ES)</t>
        </is>
      </c>
      <c r="D50" s="44" t="n">
        <v>4</v>
      </c>
      <c r="E50" s="38" t="inlineStr">
        <is>
          <t>Hours</t>
        </is>
      </c>
      <c r="F50" s="39" t="n">
        <v>125</v>
      </c>
      <c r="G50" s="36">
        <f>D50*F50</f>
        <v/>
      </c>
    </row>
    <row r="51" s="27">
      <c r="A51" s="33" t="inlineStr">
        <is>
          <t>Captions - EN + ES</t>
        </is>
      </c>
      <c r="D51" s="44" t="n">
        <v>1</v>
      </c>
      <c r="E51" s="38" t="inlineStr">
        <is>
          <t>Fee</t>
        </is>
      </c>
      <c r="F51" s="39" t="n">
        <v>300</v>
      </c>
      <c r="G51" s="36">
        <f>D51*F51</f>
        <v/>
      </c>
    </row>
    <row r="52" s="27"/>
    <row r="53" s="27">
      <c r="G53" s="37">
        <f>SUM(G47:G51)</f>
        <v/>
      </c>
    </row>
    <row r="54" s="27"/>
    <row r="55" s="27">
      <c r="A55" s="40" t="inlineStr">
        <is>
          <t>Optional Add-Ons (not included above)</t>
        </is>
      </c>
    </row>
    <row r="56" s="27">
      <c r="A56" s="33" t="inlineStr">
        <is>
          <t>Short Form Cut Downs - :30 to 1:00</t>
        </is>
      </c>
      <c r="D56" s="44" t="n">
        <v>1</v>
      </c>
      <c r="E56" s="38" t="inlineStr">
        <is>
          <t>Fee</t>
        </is>
      </c>
      <c r="F56" s="39" t="n">
        <v>150</v>
      </c>
      <c r="G56" s="36">
        <f>D56*F56</f>
        <v/>
      </c>
    </row>
    <row r="57" s="27"/>
    <row r="58" s="27">
      <c r="G58" s="37">
        <f>SUM(G56:G56)</f>
        <v/>
      </c>
    </row>
    <row r="59" s="27"/>
    <row r="60" s="27"/>
    <row r="61" s="27">
      <c r="A61" s="45" t="inlineStr">
        <is>
          <t>Deliverables included</t>
        </is>
      </c>
      <c r="D61" s="41" t="inlineStr">
        <is>
          <t>Qty.</t>
        </is>
      </c>
      <c r="E61" s="41" t="inlineStr">
        <is>
          <t>Unit</t>
        </is>
      </c>
    </row>
    <row r="62" s="27">
      <c r="A62" s="33" t="inlineStr">
        <is>
          <t>11:00 long-form program, 16:9 — English + Spanish</t>
        </is>
      </c>
      <c r="D62" s="46" t="n">
        <v>2</v>
      </c>
      <c r="E62" s="38" t="inlineStr">
        <is>
          <t>Programs</t>
        </is>
      </c>
    </row>
    <row r="63" s="27">
      <c r="A63" s="33" t="inlineStr">
        <is>
          <t>:60 commercial, 16:9 — English + Spanish (AI-produced)</t>
        </is>
      </c>
      <c r="D63" s="46" t="n">
        <v>2</v>
      </c>
      <c r="E63" s="38" t="inlineStr">
        <is>
          <t>Spots</t>
        </is>
      </c>
    </row>
    <row r="64" s="27">
      <c r="A64" s="33" t="inlineStr">
        <is>
          <t>Total finished minutes</t>
        </is>
      </c>
      <c r="D64" s="47">
        <f>D62*11+D63*1</f>
        <v/>
      </c>
      <c r="E64" s="38" t="inlineStr">
        <is>
          <t>Minutes</t>
        </is>
      </c>
    </row>
    <row r="65" s="27"/>
    <row r="66" ht="47.25" customHeight="1" s="27">
      <c r="A66" s="34" t="inlineStr">
        <is>
          <t>Fills the 28:00 block: each language runs 11:00 of program plus the :60 placed three times, and the 14:00 runs twice. All deliverables 16:9 broadcast-ready. No additional charge - included in the totals above.</t>
        </is>
      </c>
    </row>
    <row r="67" s="27"/>
    <row r="68" s="27"/>
    <row r="69" s="27"/>
    <row r="70" s="27"/>
    <row r="71" s="27"/>
    <row r="72" s="27"/>
    <row r="73" s="27"/>
    <row r="74" s="27"/>
    <row r="75" s="27"/>
    <row r="76" s="27"/>
    <row r="77" s="27"/>
    <row r="78" s="27"/>
    <row r="79" s="27"/>
    <row r="80" s="27"/>
    <row r="81" s="27"/>
    <row r="82" s="27"/>
    <row r="83" s="27"/>
    <row r="84" s="27"/>
    <row r="85" s="27"/>
    <row r="86" s="27"/>
    <row r="87" s="27"/>
    <row r="88" s="27"/>
    <row r="89" s="27"/>
    <row r="90" s="27"/>
    <row r="91" s="27"/>
    <row r="92" s="27"/>
    <row r="93" s="27"/>
    <row r="94" s="27"/>
    <row r="95" s="27"/>
    <row r="96" s="27"/>
    <row r="97" s="27"/>
    <row r="98" s="27"/>
    <row r="99" s="27"/>
    <row r="100" s="27"/>
    <row r="101" s="27"/>
    <row r="102" s="27"/>
    <row r="103" s="27"/>
    <row r="104" s="27"/>
    <row r="105" s="27"/>
    <row r="106" s="27"/>
    <row r="107" s="27"/>
    <row r="108" s="27"/>
    <row r="109" s="27"/>
    <row r="110" s="27"/>
    <row r="111" s="27"/>
    <row r="112" s="27"/>
    <row r="113" s="27"/>
    <row r="114" s="27"/>
    <row r="115" s="27"/>
    <row r="116" s="27"/>
    <row r="117" s="27"/>
    <row r="118" s="27"/>
    <row r="119" s="27"/>
    <row r="120" s="27"/>
    <row r="121" s="27"/>
    <row r="122" s="27"/>
    <row r="123" s="27"/>
    <row r="124" s="27"/>
    <row r="125" s="27"/>
    <row r="126" s="27"/>
    <row r="127" s="27"/>
    <row r="128" s="27"/>
    <row r="129" s="27"/>
    <row r="130" s="27"/>
    <row r="131" s="27"/>
    <row r="132" s="27"/>
    <row r="133" s="27"/>
    <row r="134" s="27"/>
    <row r="135" s="27"/>
    <row r="136" s="27"/>
    <row r="137" s="27"/>
    <row r="138" s="27"/>
    <row r="139" s="27"/>
    <row r="140" s="27"/>
    <row r="141" s="27"/>
    <row r="142" s="27"/>
    <row r="143" s="27"/>
    <row r="144" s="27"/>
    <row r="145" s="27"/>
    <row r="146" s="27"/>
    <row r="147" s="27"/>
    <row r="148" s="27"/>
    <row r="149" s="27"/>
    <row r="150" s="27"/>
    <row r="151" s="27"/>
    <row r="152" s="27"/>
    <row r="153" s="27"/>
    <row r="154" s="27"/>
    <row r="155" s="27"/>
    <row r="156" s="27"/>
    <row r="157" s="27"/>
    <row r="158" s="27"/>
    <row r="159" s="27"/>
    <row r="160" s="27"/>
    <row r="161" s="27"/>
    <row r="162" s="27"/>
    <row r="163" s="27"/>
    <row r="164" s="27"/>
    <row r="165" s="27"/>
    <row r="166" s="27"/>
    <row r="167" s="27"/>
    <row r="168" s="27"/>
    <row r="169" s="27"/>
    <row r="170" s="27"/>
    <row r="171" s="27"/>
    <row r="172" s="27"/>
    <row r="173" s="27"/>
    <row r="174" s="27"/>
    <row r="175" s="27"/>
    <row r="176" s="27"/>
    <row r="177" s="27"/>
    <row r="178" s="27"/>
    <row r="179" s="27"/>
    <row r="180" s="27"/>
    <row r="181" s="27"/>
    <row r="182" s="27"/>
    <row r="183" s="27"/>
    <row r="184" s="27"/>
    <row r="185" s="27"/>
    <row r="186" s="27"/>
    <row r="187" s="27"/>
    <row r="188" s="27"/>
    <row r="189" s="27"/>
    <row r="190" s="27"/>
    <row r="191" s="27"/>
    <row r="192" s="27"/>
    <row r="193" s="27"/>
    <row r="194" s="27"/>
    <row r="195" s="27"/>
    <row r="196" s="27"/>
    <row r="197" s="27"/>
    <row r="198" s="27"/>
    <row r="199" s="27"/>
    <row r="200" s="27"/>
    <row r="201" s="27"/>
    <row r="202" s="27"/>
    <row r="203" s="27"/>
    <row r="204" s="27"/>
    <row r="205" s="27"/>
    <row r="206" s="27"/>
    <row r="207" s="27"/>
    <row r="208" s="27"/>
    <row r="209" s="27"/>
    <row r="210" s="27"/>
    <row r="211" s="27"/>
    <row r="212" s="27"/>
    <row r="213" s="27"/>
    <row r="214" s="27"/>
    <row r="215" s="27"/>
    <row r="216" s="27"/>
    <row r="217" s="27"/>
    <row r="218" s="27"/>
    <row r="219" s="27"/>
    <row r="220" s="27"/>
    <row r="221" s="27"/>
    <row r="222" s="27"/>
    <row r="223" s="27"/>
    <row r="224" s="27"/>
    <row r="225" s="27"/>
    <row r="226" s="27"/>
    <row r="227" s="27"/>
    <row r="228" s="27"/>
    <row r="229" s="27"/>
    <row r="230" s="27"/>
    <row r="231" s="27"/>
    <row r="232" s="27"/>
    <row r="233" s="27"/>
    <row r="234" s="27"/>
    <row r="235" s="27"/>
    <row r="236" s="27"/>
    <row r="237" s="27"/>
    <row r="238" s="27"/>
    <row r="239" s="27"/>
    <row r="240" s="27"/>
    <row r="241" s="27"/>
    <row r="242" s="27"/>
    <row r="243" s="27"/>
    <row r="244" s="27"/>
    <row r="245" s="27"/>
    <row r="246" s="27"/>
    <row r="247" s="27"/>
    <row r="248" s="27"/>
    <row r="249" s="27"/>
    <row r="250" s="27"/>
    <row r="251" s="27"/>
    <row r="252" s="27"/>
    <row r="253" s="27"/>
    <row r="254" s="27"/>
    <row r="255" s="27"/>
    <row r="256" s="27"/>
    <row r="257" s="27"/>
    <row r="258" s="27"/>
    <row r="259" s="27"/>
    <row r="260" s="27"/>
    <row r="261" s="27"/>
    <row r="262" s="27"/>
    <row r="263" s="27"/>
    <row r="264" s="27"/>
    <row r="265" s="27"/>
    <row r="266" s="27"/>
    <row r="267" s="27"/>
    <row r="268" s="27"/>
    <row r="269" s="27"/>
    <row r="270" s="27"/>
    <row r="271" s="27"/>
    <row r="272" s="27"/>
    <row r="273" s="27"/>
    <row r="274" s="27"/>
    <row r="275" s="27"/>
    <row r="276" s="27"/>
    <row r="277" s="27"/>
    <row r="278" s="27"/>
    <row r="279" s="27"/>
    <row r="280" s="27"/>
    <row r="281" s="27"/>
    <row r="282" s="27"/>
    <row r="283" s="27"/>
    <row r="284" s="27"/>
    <row r="285" s="27"/>
    <row r="286" s="27"/>
    <row r="287" s="27"/>
    <row r="288" s="27"/>
    <row r="289" s="27"/>
    <row r="290" s="27"/>
    <row r="291" s="27"/>
    <row r="292" s="27"/>
    <row r="293" s="27"/>
    <row r="294" s="27"/>
    <row r="295" s="27"/>
    <row r="296" s="27"/>
    <row r="297" s="27"/>
    <row r="298" s="27"/>
    <row r="299" s="27"/>
    <row r="300" s="27"/>
    <row r="301" s="27"/>
    <row r="302" s="27"/>
    <row r="303" s="27"/>
    <row r="304" s="27"/>
    <row r="305" s="27"/>
    <row r="306" s="27"/>
    <row r="307" s="27"/>
    <row r="308" s="27"/>
    <row r="309" s="27"/>
    <row r="310" s="27"/>
    <row r="311" s="27"/>
    <row r="312" s="27"/>
    <row r="313" s="27"/>
    <row r="314" s="27"/>
    <row r="315" s="27"/>
    <row r="316" s="27"/>
    <row r="317" s="27"/>
    <row r="318" s="27"/>
    <row r="319" s="27"/>
    <row r="320" s="27"/>
    <row r="321" s="27"/>
    <row r="322" s="27"/>
    <row r="323" s="27"/>
    <row r="324" s="27"/>
    <row r="325" s="27"/>
    <row r="326" s="27"/>
    <row r="327" s="27"/>
    <row r="328" s="27"/>
    <row r="329" s="27"/>
    <row r="330" s="27"/>
    <row r="331" s="27"/>
    <row r="332" s="27"/>
    <row r="333" s="27"/>
    <row r="334" s="27"/>
    <row r="335" s="27"/>
    <row r="336" s="27"/>
    <row r="337" s="27"/>
    <row r="338" s="27"/>
    <row r="339" s="27"/>
    <row r="340" s="27"/>
    <row r="341" s="27"/>
    <row r="342" s="27"/>
    <row r="343" s="27"/>
    <row r="344" s="27"/>
    <row r="345" s="27"/>
    <row r="346" s="27"/>
    <row r="347" s="27"/>
    <row r="348" s="27"/>
    <row r="349" s="27"/>
    <row r="350" s="27"/>
    <row r="351" s="27"/>
    <row r="352" s="27"/>
    <row r="353" s="27"/>
    <row r="354" s="27"/>
    <row r="355" s="27"/>
    <row r="356" s="27"/>
    <row r="357" s="27"/>
    <row r="358" s="27"/>
    <row r="359" s="27"/>
    <row r="360" s="27"/>
    <row r="361" s="27"/>
    <row r="362" s="27"/>
    <row r="363" s="27"/>
    <row r="364" s="27"/>
    <row r="365" s="27"/>
    <row r="366" s="27"/>
    <row r="367" s="27"/>
    <row r="368" s="27"/>
    <row r="369" s="27"/>
    <row r="370" s="27"/>
    <row r="371" s="27"/>
    <row r="372" s="27"/>
    <row r="373" s="27"/>
    <row r="374" s="27"/>
    <row r="375" s="27"/>
    <row r="376" s="27"/>
    <row r="377" s="27"/>
    <row r="378" s="27"/>
    <row r="379" s="27"/>
    <row r="380" s="27"/>
    <row r="381" s="27"/>
    <row r="382" s="27"/>
    <row r="383" s="27"/>
    <row r="384" s="27"/>
    <row r="385" s="27"/>
    <row r="386" s="27"/>
    <row r="387" s="27"/>
    <row r="388" s="27"/>
    <row r="389" s="27"/>
    <row r="390" s="27"/>
    <row r="391" s="27"/>
    <row r="392" s="27"/>
    <row r="393" s="27"/>
    <row r="394" s="27"/>
    <row r="395" s="27"/>
    <row r="396" s="27"/>
    <row r="397" s="27"/>
    <row r="398" s="27"/>
    <row r="399" s="27"/>
    <row r="400" s="27"/>
    <row r="401" s="27"/>
    <row r="402" s="27"/>
    <row r="403" s="27"/>
    <row r="404" s="27"/>
    <row r="405" s="27"/>
    <row r="406" s="27"/>
    <row r="407" s="27"/>
    <row r="408" s="27"/>
    <row r="409" s="27"/>
    <row r="410" s="27"/>
    <row r="411" s="27"/>
    <row r="412" s="27"/>
    <row r="413" s="27"/>
    <row r="414" s="27"/>
    <row r="415" s="27"/>
    <row r="416" s="27"/>
    <row r="417" s="27"/>
    <row r="418" s="27"/>
    <row r="419" s="27"/>
    <row r="420" s="27"/>
    <row r="421" s="27"/>
    <row r="422" s="27"/>
    <row r="423" s="27"/>
    <row r="424" s="27"/>
    <row r="425" s="27"/>
    <row r="426" s="27"/>
    <row r="427" s="27"/>
    <row r="428" s="27"/>
    <row r="429" s="27"/>
    <row r="430" s="27"/>
    <row r="431" s="27"/>
    <row r="432" s="27"/>
    <row r="433" s="27"/>
    <row r="434" s="27"/>
    <row r="435" s="27"/>
    <row r="436" s="27"/>
    <row r="437" s="27"/>
    <row r="438" s="27"/>
    <row r="439" s="27"/>
    <row r="440" s="27"/>
    <row r="441" s="27"/>
    <row r="442" s="27"/>
    <row r="443" s="27"/>
    <row r="444" s="27"/>
    <row r="445" s="27"/>
    <row r="446" s="27"/>
    <row r="447" s="27"/>
    <row r="448" s="27"/>
    <row r="449" s="27"/>
    <row r="450" s="27"/>
    <row r="451" s="27"/>
    <row r="452" s="27"/>
    <row r="453" s="27"/>
    <row r="454" s="27"/>
    <row r="455" s="27"/>
    <row r="456" s="27"/>
    <row r="457" s="27"/>
    <row r="458" s="27"/>
    <row r="459" s="27"/>
    <row r="460" s="27"/>
    <row r="461" s="27"/>
    <row r="462" s="27"/>
    <row r="463" s="27"/>
    <row r="464" s="27"/>
    <row r="465" s="27"/>
    <row r="466" s="27"/>
    <row r="467" s="27"/>
    <row r="468" s="27"/>
    <row r="469" s="27"/>
    <row r="470" s="27"/>
    <row r="471" s="27"/>
    <row r="472" s="27"/>
    <row r="473" s="27"/>
    <row r="474" s="27"/>
    <row r="475" s="27"/>
    <row r="476" s="27"/>
    <row r="477" s="27"/>
    <row r="478" s="27"/>
    <row r="479" s="27"/>
    <row r="480" s="27"/>
    <row r="481" s="27"/>
    <row r="482" s="27"/>
    <row r="483" s="27"/>
    <row r="484" s="27"/>
    <row r="485" s="27"/>
    <row r="486" s="27"/>
    <row r="487" s="27"/>
    <row r="488" s="27"/>
    <row r="489" s="27"/>
    <row r="490" s="27"/>
    <row r="491" s="27"/>
    <row r="492" s="27"/>
    <row r="493" s="27"/>
    <row r="494" s="27"/>
    <row r="495" s="27"/>
    <row r="496" s="27"/>
    <row r="497" s="27"/>
    <row r="498" s="27"/>
    <row r="499" s="27"/>
    <row r="500" s="27"/>
    <row r="501" s="27"/>
    <row r="502" s="27"/>
    <row r="503" s="27"/>
    <row r="504" s="27"/>
    <row r="505" s="27"/>
    <row r="506" s="27"/>
    <row r="507" s="27"/>
    <row r="508" s="27"/>
    <row r="509" s="27"/>
    <row r="510" s="27"/>
    <row r="511" s="27"/>
    <row r="512" s="27"/>
    <row r="513" s="27"/>
    <row r="514" s="27"/>
    <row r="515" s="27"/>
    <row r="516" s="27"/>
    <row r="517" s="27"/>
    <row r="518" s="27"/>
    <row r="519" s="27"/>
    <row r="520" s="27"/>
    <row r="521" s="27"/>
    <row r="522" s="27"/>
    <row r="523" s="27"/>
    <row r="524" s="27"/>
    <row r="525" s="27"/>
    <row r="526" s="27"/>
    <row r="527" s="27"/>
    <row r="528" s="27"/>
    <row r="529" s="27"/>
    <row r="530" s="27"/>
    <row r="531" s="27"/>
    <row r="532" s="27"/>
    <row r="533" s="27"/>
    <row r="534" s="27"/>
    <row r="535" s="27"/>
    <row r="536" s="27"/>
    <row r="537" s="27"/>
    <row r="538" s="27"/>
    <row r="539" s="27"/>
    <row r="540" s="27"/>
    <row r="541" s="27"/>
    <row r="542" s="27"/>
    <row r="543" s="27"/>
    <row r="544" s="27"/>
    <row r="545" s="27"/>
    <row r="546" s="27"/>
    <row r="547" s="27"/>
    <row r="548" s="27"/>
    <row r="549" s="27"/>
    <row r="550" s="27"/>
    <row r="551" s="27"/>
    <row r="552" s="27"/>
    <row r="553" s="27"/>
    <row r="554" s="27"/>
    <row r="555" s="27"/>
    <row r="556" s="27"/>
    <row r="557" s="27"/>
    <row r="558" s="27"/>
    <row r="559" s="27"/>
    <row r="560" s="27"/>
    <row r="561" s="27"/>
    <row r="562" s="27"/>
    <row r="563" s="27"/>
    <row r="564" s="27"/>
    <row r="565" s="27"/>
    <row r="566" s="27"/>
    <row r="567" s="27"/>
    <row r="568" s="27"/>
    <row r="569" s="27"/>
    <row r="570" s="27"/>
    <row r="571" s="27"/>
    <row r="572" s="27"/>
    <row r="573" s="27"/>
    <row r="574" s="27"/>
    <row r="575" s="27"/>
    <row r="576" s="27"/>
    <row r="577" s="27"/>
    <row r="578" s="27"/>
    <row r="579" s="27"/>
    <row r="580" s="27"/>
    <row r="581" s="27"/>
    <row r="582" s="27"/>
    <row r="583" s="27"/>
    <row r="584" s="27"/>
    <row r="585" s="27"/>
    <row r="586" s="27"/>
    <row r="587" s="27"/>
    <row r="588" s="27"/>
    <row r="589" s="27"/>
    <row r="590" s="27"/>
    <row r="591" s="27"/>
    <row r="592" s="27"/>
    <row r="593" s="27"/>
    <row r="594" s="27"/>
    <row r="595" s="27"/>
    <row r="596" s="27"/>
    <row r="597" s="27"/>
    <row r="598" s="27"/>
    <row r="599" s="27"/>
    <row r="600" s="27"/>
    <row r="601" s="27"/>
    <row r="602" s="27"/>
    <row r="603" s="27"/>
    <row r="604" s="27"/>
    <row r="605" s="27"/>
    <row r="606" s="27"/>
    <row r="607" s="27"/>
    <row r="608" s="27"/>
    <row r="609" s="27"/>
    <row r="610" s="27"/>
    <row r="611" s="27"/>
    <row r="612" s="27"/>
    <row r="613" s="27"/>
    <row r="614" s="27"/>
    <row r="615" s="27"/>
    <row r="616" s="27"/>
    <row r="617" s="27"/>
    <row r="618" s="27"/>
    <row r="619" s="27"/>
    <row r="620" s="27"/>
    <row r="621" s="27"/>
    <row r="622" s="27"/>
    <row r="623" s="27"/>
    <row r="624" s="27"/>
    <row r="625" s="27"/>
    <row r="626" s="27"/>
    <row r="627" s="27"/>
    <row r="628" s="27"/>
    <row r="629" s="27"/>
    <row r="630" s="27"/>
    <row r="631" s="27"/>
    <row r="632" s="27"/>
    <row r="633" s="27"/>
    <row r="634" s="27"/>
    <row r="635" s="27"/>
    <row r="636" s="27"/>
    <row r="637" s="27"/>
    <row r="638" s="27"/>
    <row r="639" s="27"/>
    <row r="640" s="27"/>
    <row r="641" s="27"/>
    <row r="642" s="27"/>
    <row r="643" s="27"/>
    <row r="644" s="27"/>
    <row r="645" s="27"/>
    <row r="646" s="27"/>
    <row r="647" s="27"/>
    <row r="648" s="27"/>
    <row r="649" s="27"/>
    <row r="650" s="27"/>
    <row r="651" s="27"/>
    <row r="652" s="27"/>
    <row r="653" s="27"/>
    <row r="654" s="27"/>
    <row r="655" s="27"/>
    <row r="656" s="27"/>
    <row r="657" s="27"/>
    <row r="658" s="27"/>
    <row r="659" s="27"/>
    <row r="660" s="27"/>
    <row r="661" s="27"/>
    <row r="662" s="27"/>
    <row r="663" s="27"/>
    <row r="664" s="27"/>
    <row r="665" s="27"/>
    <row r="666" s="27"/>
    <row r="667" s="27"/>
    <row r="668" s="27"/>
    <row r="669" s="27"/>
    <row r="670" s="27"/>
    <row r="671" s="27"/>
    <row r="672" s="27"/>
    <row r="673" s="27"/>
    <row r="674" s="27"/>
    <row r="675" s="27"/>
    <row r="676" s="27"/>
    <row r="677" s="27"/>
    <row r="678" s="27"/>
    <row r="679" s="27"/>
    <row r="680" s="27"/>
    <row r="681" s="27"/>
    <row r="682" s="27"/>
    <row r="683" s="27"/>
    <row r="684" s="27"/>
    <row r="685" s="27"/>
    <row r="686" s="27"/>
    <row r="687" s="27"/>
    <row r="688" s="27"/>
    <row r="689" s="27"/>
    <row r="690" s="27"/>
    <row r="691" s="27"/>
    <row r="692" s="27"/>
    <row r="693" s="27"/>
    <row r="694" s="27"/>
    <row r="695" s="27"/>
    <row r="696" s="27"/>
    <row r="697" s="27"/>
    <row r="698" s="27"/>
    <row r="699" s="27"/>
    <row r="700" s="27"/>
    <row r="701" s="27"/>
    <row r="702" s="27"/>
    <row r="703" s="27"/>
    <row r="704" s="27"/>
    <row r="705" s="27"/>
    <row r="706" s="27"/>
    <row r="707" s="27"/>
    <row r="708" s="27"/>
    <row r="709" s="27"/>
    <row r="710" s="27"/>
    <row r="711" s="27"/>
    <row r="712" s="27"/>
    <row r="713" s="27"/>
    <row r="714" s="27"/>
    <row r="715" s="27"/>
    <row r="716" s="27"/>
    <row r="717" s="27"/>
    <row r="718" s="27"/>
    <row r="719" s="27"/>
    <row r="720" s="27"/>
    <row r="721" s="27"/>
    <row r="722" s="27"/>
    <row r="723" s="27"/>
    <row r="724" s="27"/>
    <row r="725" s="27"/>
    <row r="726" s="27"/>
    <row r="727" s="27"/>
    <row r="728" s="27"/>
    <row r="729" s="27"/>
    <row r="730" s="27"/>
    <row r="731" s="27"/>
    <row r="732" s="27"/>
    <row r="733" s="27"/>
    <row r="734" s="27"/>
    <row r="735" s="27"/>
    <row r="736" s="27"/>
    <row r="737" s="27"/>
    <row r="738" s="27"/>
    <row r="739" s="27"/>
    <row r="740" s="27"/>
    <row r="741" s="27"/>
    <row r="742" s="27"/>
    <row r="743" s="27"/>
    <row r="744" s="27"/>
    <row r="745" s="27"/>
    <row r="746" s="27"/>
    <row r="747" s="27"/>
    <row r="748" s="27"/>
    <row r="749" s="27"/>
    <row r="750" s="27"/>
    <row r="751" s="27"/>
    <row r="752" s="27"/>
    <row r="753" s="27"/>
    <row r="754" s="27"/>
    <row r="755" s="27"/>
    <row r="756" s="27"/>
    <row r="757" s="27"/>
    <row r="758" s="27"/>
    <row r="759" s="27"/>
    <row r="760" s="27"/>
    <row r="761" s="27"/>
    <row r="762" s="27"/>
    <row r="763" s="27"/>
    <row r="764" s="27"/>
    <row r="765" s="27"/>
    <row r="766" s="27"/>
    <row r="767" s="27"/>
    <row r="768" s="27"/>
    <row r="769" s="27"/>
    <row r="770" s="27"/>
    <row r="771" s="27"/>
    <row r="772" s="27"/>
    <row r="773" s="27"/>
    <row r="774" s="27"/>
    <row r="775" s="27"/>
    <row r="776" s="27"/>
    <row r="777" s="27"/>
    <row r="778" s="27"/>
    <row r="779" s="27"/>
    <row r="780" s="27"/>
    <row r="781" s="27"/>
    <row r="782" s="27"/>
    <row r="783" s="27"/>
    <row r="784" s="27"/>
    <row r="785" s="27"/>
    <row r="786" s="27"/>
    <row r="787" s="27"/>
    <row r="788" s="27"/>
    <row r="789" s="27"/>
    <row r="790" s="27"/>
    <row r="791" s="27"/>
    <row r="792" s="27"/>
    <row r="793" s="27"/>
    <row r="794" s="27"/>
    <row r="795" s="27"/>
    <row r="796" s="27"/>
    <row r="797" s="27"/>
    <row r="798" s="27"/>
    <row r="799" s="27"/>
    <row r="800" s="27"/>
    <row r="801" s="27"/>
    <row r="802" s="27"/>
    <row r="803" s="27"/>
    <row r="804" s="27"/>
    <row r="805" s="27"/>
    <row r="806" s="27"/>
    <row r="807" s="27"/>
    <row r="808" s="27"/>
    <row r="809" s="27"/>
    <row r="810" s="27"/>
    <row r="811" s="27"/>
    <row r="812" s="27"/>
    <row r="813" s="27"/>
    <row r="814" s="27"/>
    <row r="815" s="27"/>
    <row r="816" s="27"/>
    <row r="817" s="27"/>
    <row r="818" s="27"/>
    <row r="819" s="27"/>
    <row r="820" s="27"/>
    <row r="821" s="27"/>
    <row r="822" s="27"/>
    <row r="823" s="27"/>
    <row r="824" s="27"/>
    <row r="825" s="27"/>
    <row r="826" s="27"/>
    <row r="827" s="27"/>
    <row r="828" s="27"/>
    <row r="829" s="27"/>
    <row r="830" s="27"/>
    <row r="831" s="27"/>
    <row r="832" s="27"/>
    <row r="833" s="27"/>
    <row r="834" s="27"/>
    <row r="835" s="27"/>
    <row r="836" s="27"/>
    <row r="837" s="27"/>
    <row r="838" s="27"/>
    <row r="839" s="27"/>
    <row r="840" s="27"/>
    <row r="841" s="27"/>
    <row r="842" s="27"/>
    <row r="843" s="27"/>
    <row r="844" s="27"/>
    <row r="845" s="27"/>
    <row r="846" s="27"/>
    <row r="847" s="27"/>
    <row r="848" s="27"/>
    <row r="849" s="27"/>
    <row r="850" s="27"/>
    <row r="851" s="27"/>
    <row r="852" s="27"/>
    <row r="853" s="27"/>
    <row r="854" s="27"/>
    <row r="855" s="27"/>
    <row r="856" s="27"/>
    <row r="857" s="27"/>
    <row r="858" s="27"/>
    <row r="859" s="27"/>
    <row r="860" s="27"/>
    <row r="861" s="27"/>
    <row r="862" s="27"/>
    <row r="863" s="27"/>
    <row r="864" s="27"/>
    <row r="865" s="27"/>
    <row r="866" s="27"/>
    <row r="867" s="27"/>
    <row r="868" s="27"/>
    <row r="869" s="27"/>
    <row r="870" s="27"/>
    <row r="871" s="27"/>
    <row r="872" s="27"/>
    <row r="873" s="27"/>
    <row r="874" s="27"/>
    <row r="875" s="27"/>
    <row r="876" s="27"/>
    <row r="877" s="27"/>
    <row r="878" s="27"/>
    <row r="879" s="27"/>
    <row r="880" s="27"/>
    <row r="881" s="27"/>
    <row r="882" s="27"/>
    <row r="883" s="27"/>
    <row r="884" s="27"/>
    <row r="885" s="27"/>
    <row r="886" s="27"/>
    <row r="887" s="27"/>
    <row r="888" s="27"/>
    <row r="889" s="27"/>
    <row r="890" s="27"/>
    <row r="891" s="27"/>
    <row r="892" s="27"/>
    <row r="893" s="27"/>
    <row r="894" s="27"/>
    <row r="895" s="27"/>
    <row r="896" s="27"/>
    <row r="897" s="27"/>
    <row r="898" s="27"/>
    <row r="899" s="27"/>
    <row r="900" s="27"/>
    <row r="901" s="27"/>
    <row r="902" s="27"/>
    <row r="903" s="27"/>
    <row r="904" s="27"/>
    <row r="905" s="27"/>
    <row r="906" s="27"/>
    <row r="907" s="27"/>
    <row r="908" s="27"/>
    <row r="909" s="27"/>
    <row r="910" s="27"/>
    <row r="911" s="27"/>
    <row r="912" s="27"/>
    <row r="913" s="27"/>
    <row r="914" s="27"/>
    <row r="915" s="27"/>
    <row r="916" s="27"/>
    <row r="917" s="27"/>
    <row r="918" s="27"/>
    <row r="919" s="27"/>
    <row r="920" s="27"/>
    <row r="921" s="27"/>
    <row r="922" s="27"/>
    <row r="923" s="27"/>
    <row r="924" s="27"/>
    <row r="925" s="27"/>
    <row r="926" s="27"/>
    <row r="927" s="27"/>
    <row r="928" s="27"/>
    <row r="929" s="27"/>
    <row r="930" s="27"/>
    <row r="931" s="27"/>
    <row r="932" s="27"/>
    <row r="933" s="27"/>
    <row r="934" s="27"/>
    <row r="935" s="27"/>
    <row r="936" s="27"/>
    <row r="937" s="27"/>
    <row r="938" s="27"/>
    <row r="939" s="27"/>
    <row r="940" s="27"/>
    <row r="941" s="27"/>
    <row r="942" s="27"/>
    <row r="943" s="27"/>
    <row r="944" s="27"/>
    <row r="945" s="27"/>
    <row r="946" s="27"/>
    <row r="947" s="27"/>
    <row r="948" s="27"/>
    <row r="949" s="27"/>
    <row r="950" s="27"/>
    <row r="951" s="27"/>
    <row r="952" s="27"/>
    <row r="953" s="27"/>
    <row r="954" s="27"/>
    <row r="955" s="27"/>
    <row r="956" s="27"/>
    <row r="957" s="27"/>
    <row r="958" s="27"/>
    <row r="959" s="27"/>
    <row r="960" s="27"/>
    <row r="961" s="27"/>
    <row r="962" s="27"/>
    <row r="963" s="27"/>
    <row r="964" s="27"/>
    <row r="965" s="27"/>
    <row r="966" s="27"/>
    <row r="967" s="27"/>
    <row r="968" s="27"/>
    <row r="969" s="27"/>
    <row r="970" s="27"/>
    <row r="971" s="27"/>
    <row r="972" s="27"/>
    <row r="973" s="27"/>
    <row r="974" s="27"/>
    <row r="975" s="27"/>
    <row r="976" s="27"/>
    <row r="977" s="27"/>
    <row r="978" s="27"/>
    <row r="979" s="27"/>
    <row r="980" s="27"/>
    <row r="981" s="27"/>
    <row r="982" s="27"/>
    <row r="983" s="27"/>
    <row r="984" s="27"/>
    <row r="985" s="27"/>
    <row r="986" s="27"/>
    <row r="987" s="27"/>
    <row r="988" s="27"/>
    <row r="989" s="27"/>
    <row r="990" s="27"/>
    <row r="991" s="27"/>
    <row r="992" s="27"/>
    <row r="993" s="27"/>
    <row r="994" s="27"/>
    <row r="995" s="27"/>
    <row r="996" s="27"/>
    <row r="997" s="27"/>
    <row r="998" s="27"/>
    <row r="999" s="27"/>
    <row r="1000" s="27"/>
  </sheetData>
  <mergeCells count="1">
    <mergeCell ref="A66:G66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2026-09-20T15:47:13Z</dcterms:created>
  <dcterms:modified xmlns:dcterms="http://purl.org/dc/terms/" xmlns:xsi="http://www.w3.org/2001/XMLSchema-instance" xsi:type="dcterms:W3CDTF">2026-09-24T15:55:05Z</dcterms:modified>
  <cp:revision>0</cp:revision>
</cp:coreProperties>
</file>